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<sst xmlns="http://schemas.openxmlformats.org/spreadsheetml/2006/main" count="218" uniqueCount="57">
  <si>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</si>
  <si>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декабре 2012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</si>
  <si>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</si>
  <si>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</si>
  <si>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</si>
  <si>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</si>
  <si>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</si>
  <si>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</si>
  <si>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</si>
  <si>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</si>
  <si>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</si>
  <si>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</si>
  <si>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</si>
  <si>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</si>
  <si>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</si>
  <si>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</si>
  <si>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</si>
  <si>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</si>
  <si>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</si>
  <si>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</si>
  <si>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</si>
  <si>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</si>
  <si>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</si>
  <si>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</si>
  <si>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</si>
  <si>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</si>
  <si>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</si>
  <si>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</si>
  <si>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</si>
  <si>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</si>
  <si>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</si>
  <si>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</si>
  <si>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</si>
  <si>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</si>
  <si>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</si>
  <si>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</si>
  <si>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</si>
  <si>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</si>
  <si>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</si>
  <si>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</si>
  <si>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</si>
  <si>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</si>
  <si>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</si>
  <si>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</si>
  <si>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</si>
  <si>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</si>
  <si>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</si>
  <si>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</si>
  <si>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</si>
  <si>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</si>
  <si>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</si>
  <si>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</si>
  <si>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декабре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</si>
  <si>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</si>
  <si>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</si>
  <si>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</si>
  <si>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декабре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</si>
</sst>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zoomScaleNormal="90" zoomScalePageLayoutView="0" workbookViewId="0" topLeftCell="A1">
      <selection activeCell="L3" sqref="L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1" width="10.875" style="6" bestFit="1" customWidth="1"/>
    <col min="12" max="12" width="9.875" style="6" bestFit="1" customWidth="1"/>
    <col min="13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26"/>
      <c r="B7" s="27"/>
      <c r="C7" s="27"/>
      <c r="D7" s="28"/>
      <c r="E7" s="35" t="s">
        <v>4</v>
      </c>
      <c r="F7" s="35"/>
      <c r="G7" s="35"/>
      <c r="H7" s="35"/>
      <c r="I7" s="3"/>
    </row>
    <row r="8" spans="1:9" ht="15.75">
      <c r="A8" s="29"/>
      <c r="B8" s="30"/>
      <c r="C8" s="30"/>
      <c r="D8" s="31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40" t="s">
        <v>9</v>
      </c>
      <c r="B9" s="41"/>
      <c r="C9" s="41"/>
      <c r="D9" s="42"/>
      <c r="E9" s="10">
        <v>2038.98</v>
      </c>
      <c r="F9" s="10">
        <v>2636.26</v>
      </c>
      <c r="G9" s="10">
        <v>3328.7</v>
      </c>
      <c r="H9" s="10">
        <v>3861.41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4" t="s">
        <v>10</v>
      </c>
      <c r="B11" s="34"/>
      <c r="C11" s="34"/>
      <c r="D11" s="34"/>
      <c r="E11" s="34"/>
      <c r="F11" s="34"/>
      <c r="G11" s="34"/>
      <c r="H11" s="11">
        <v>1208.72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4" t="s">
        <v>11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2" t="s">
        <v>12</v>
      </c>
      <c r="B14" s="32"/>
      <c r="C14" s="32"/>
      <c r="D14" s="32"/>
      <c r="E14" s="32"/>
      <c r="F14" s="32"/>
      <c r="G14" s="32"/>
      <c r="H14" s="11">
        <v>965.55</v>
      </c>
    </row>
    <row r="15" spans="1:8" ht="26.25" customHeight="1">
      <c r="A15" s="32" t="s">
        <v>13</v>
      </c>
      <c r="B15" s="32"/>
      <c r="C15" s="32"/>
      <c r="D15" s="32"/>
      <c r="E15" s="32"/>
      <c r="F15" s="32"/>
      <c r="G15" s="32"/>
      <c r="H15" s="11">
        <v>251377.45</v>
      </c>
    </row>
    <row r="16" spans="1:8" ht="33" customHeight="1">
      <c r="A16" s="32" t="s">
        <v>14</v>
      </c>
      <c r="B16" s="32"/>
      <c r="C16" s="32"/>
      <c r="D16" s="32"/>
      <c r="E16" s="32"/>
      <c r="F16" s="32"/>
      <c r="G16" s="32"/>
      <c r="H16" s="13">
        <v>0.000967333603829453</v>
      </c>
    </row>
    <row r="17" spans="1:8" ht="26.25" customHeight="1">
      <c r="A17" s="32" t="s">
        <v>15</v>
      </c>
      <c r="B17" s="32"/>
      <c r="C17" s="32"/>
      <c r="D17" s="32"/>
      <c r="E17" s="32"/>
      <c r="F17" s="32"/>
      <c r="G17" s="32"/>
      <c r="H17" s="14">
        <v>926.487</v>
      </c>
    </row>
    <row r="18" spans="1:8" ht="39.75" customHeight="1">
      <c r="A18" s="32" t="s">
        <v>16</v>
      </c>
      <c r="B18" s="32"/>
      <c r="C18" s="32"/>
      <c r="D18" s="32"/>
      <c r="E18" s="32"/>
      <c r="F18" s="32"/>
      <c r="G18" s="32"/>
      <c r="H18" s="14">
        <v>61.777</v>
      </c>
    </row>
    <row r="19" spans="1:9" ht="36.75" customHeight="1">
      <c r="A19" s="32" t="s">
        <v>17</v>
      </c>
      <c r="B19" s="32"/>
      <c r="C19" s="32"/>
      <c r="D19" s="32"/>
      <c r="E19" s="32"/>
      <c r="F19" s="32"/>
      <c r="G19" s="32"/>
      <c r="H19" s="14">
        <f>SUM(E21:E25)</f>
        <v>302.8654643649571</v>
      </c>
      <c r="I19" s="15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6"/>
    </row>
    <row r="21" spans="1:9" ht="15.75" customHeight="1">
      <c r="A21" s="36" t="s">
        <v>20</v>
      </c>
      <c r="B21" s="36"/>
      <c r="C21" s="36"/>
      <c r="D21" s="36"/>
      <c r="E21" s="14">
        <v>278.4737964649571</v>
      </c>
      <c r="G21" s="7"/>
      <c r="H21" s="7"/>
      <c r="I21" s="7"/>
    </row>
    <row r="22" spans="1:9" ht="15.75" customHeight="1">
      <c r="A22" s="36" t="s">
        <v>21</v>
      </c>
      <c r="B22" s="36"/>
      <c r="C22" s="36"/>
      <c r="D22" s="36"/>
      <c r="E22" s="17">
        <v>0.1392609</v>
      </c>
      <c r="G22" s="7"/>
      <c r="H22" s="7"/>
      <c r="I22" s="7"/>
    </row>
    <row r="23" spans="1:9" ht="15.75" customHeight="1">
      <c r="A23" s="36" t="s">
        <v>22</v>
      </c>
      <c r="B23" s="36"/>
      <c r="C23" s="36"/>
      <c r="D23" s="36"/>
      <c r="E23" s="17">
        <v>24.252407</v>
      </c>
      <c r="G23" s="7"/>
      <c r="H23" s="7"/>
      <c r="I23" s="7"/>
    </row>
    <row r="24" spans="1:9" ht="15.75" customHeight="1">
      <c r="A24" s="36" t="s">
        <v>23</v>
      </c>
      <c r="B24" s="36"/>
      <c r="C24" s="36"/>
      <c r="D24" s="36"/>
      <c r="E24" s="17">
        <v>0</v>
      </c>
      <c r="G24" s="7"/>
      <c r="H24" s="7"/>
      <c r="I24" s="7"/>
    </row>
    <row r="25" spans="1:9" ht="15.75" customHeight="1">
      <c r="A25" s="36" t="s">
        <v>24</v>
      </c>
      <c r="B25" s="36"/>
      <c r="C25" s="36"/>
      <c r="D25" s="36"/>
      <c r="E25" s="17">
        <v>0</v>
      </c>
      <c r="G25" s="7"/>
      <c r="H25" s="7"/>
      <c r="I25" s="7"/>
    </row>
    <row r="26" spans="1:8" ht="15.75">
      <c r="A26" s="32" t="s">
        <v>25</v>
      </c>
      <c r="B26" s="32"/>
      <c r="C26" s="32"/>
      <c r="D26" s="32"/>
      <c r="E26" s="32"/>
      <c r="F26" s="32"/>
      <c r="G26" s="32"/>
      <c r="H26" s="14">
        <v>385.74</v>
      </c>
    </row>
    <row r="27" spans="1:9" ht="32.25" customHeight="1">
      <c r="A27" s="32" t="s">
        <v>26</v>
      </c>
      <c r="B27" s="32"/>
      <c r="C27" s="32"/>
      <c r="D27" s="32"/>
      <c r="E27" s="32"/>
      <c r="F27" s="32"/>
      <c r="G27" s="32"/>
      <c r="H27" s="17">
        <f>D29+D33</f>
        <v>106657.60900000001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8"/>
      <c r="I28" s="15"/>
    </row>
    <row r="29" spans="1:9" ht="15.75" customHeight="1">
      <c r="A29" s="38" t="s">
        <v>27</v>
      </c>
      <c r="B29" s="38"/>
      <c r="C29" s="38"/>
      <c r="D29" s="14">
        <f>SUM(D30:D32)</f>
        <v>444.25100000000003</v>
      </c>
      <c r="E29" s="6"/>
      <c r="F29" s="7"/>
      <c r="G29" s="7"/>
      <c r="H29" s="7"/>
      <c r="I29" s="7"/>
    </row>
    <row r="30" spans="1:9" ht="15.75" customHeight="1">
      <c r="A30" s="37" t="s">
        <v>28</v>
      </c>
      <c r="B30" s="37"/>
      <c r="C30" s="37"/>
      <c r="D30" s="14">
        <v>76.23</v>
      </c>
      <c r="E30" s="6"/>
      <c r="F30" s="7"/>
      <c r="G30" s="7"/>
      <c r="H30" s="7"/>
      <c r="I30" s="7"/>
    </row>
    <row r="31" spans="1:9" ht="15.75" customHeight="1">
      <c r="A31" s="37" t="s">
        <v>29</v>
      </c>
      <c r="B31" s="37"/>
      <c r="C31" s="37"/>
      <c r="D31" s="14">
        <v>235.473</v>
      </c>
      <c r="E31" s="6"/>
      <c r="F31" s="7"/>
      <c r="G31" s="7"/>
      <c r="H31" s="7"/>
      <c r="I31" s="7"/>
    </row>
    <row r="32" spans="1:9" ht="15.75" customHeight="1">
      <c r="A32" s="37" t="s">
        <v>30</v>
      </c>
      <c r="B32" s="37"/>
      <c r="C32" s="37"/>
      <c r="D32" s="14">
        <v>132.548</v>
      </c>
      <c r="E32" s="6"/>
      <c r="F32" s="7"/>
      <c r="G32" s="7"/>
      <c r="H32" s="7"/>
      <c r="I32" s="7"/>
    </row>
    <row r="33" spans="1:9" ht="15.75" customHeight="1">
      <c r="A33" s="38" t="s">
        <v>31</v>
      </c>
      <c r="B33" s="38"/>
      <c r="C33" s="38"/>
      <c r="D33" s="14">
        <f>SUM(D34:D35)</f>
        <v>106213.35800000001</v>
      </c>
      <c r="E33" s="6"/>
      <c r="F33" s="7"/>
      <c r="G33" s="7"/>
      <c r="H33" s="7"/>
      <c r="I33" s="7"/>
    </row>
    <row r="34" spans="1:9" ht="15.75" customHeight="1">
      <c r="A34" s="37" t="s">
        <v>28</v>
      </c>
      <c r="B34" s="37"/>
      <c r="C34" s="37"/>
      <c r="D34" s="14">
        <v>27453.54</v>
      </c>
      <c r="E34" s="6"/>
      <c r="F34" s="7"/>
      <c r="G34" s="7"/>
      <c r="H34" s="7"/>
      <c r="I34" s="7"/>
    </row>
    <row r="35" spans="1:9" ht="15.75" customHeight="1">
      <c r="A35" s="37" t="s">
        <v>30</v>
      </c>
      <c r="B35" s="37"/>
      <c r="C35" s="37"/>
      <c r="D35" s="14">
        <v>78759.818</v>
      </c>
      <c r="E35" s="6"/>
      <c r="F35" s="7"/>
      <c r="G35" s="7"/>
      <c r="H35" s="7"/>
      <c r="I35" s="7"/>
    </row>
    <row r="36" spans="1:9" ht="15.75">
      <c r="A36" s="32" t="s">
        <v>32</v>
      </c>
      <c r="B36" s="32"/>
      <c r="C36" s="32"/>
      <c r="D36" s="32"/>
      <c r="E36" s="32"/>
      <c r="F36" s="32"/>
      <c r="G36" s="32"/>
      <c r="H36" s="14">
        <v>552462.335</v>
      </c>
      <c r="I36" s="7"/>
    </row>
    <row r="37" spans="1:9" ht="36.75" customHeight="1">
      <c r="A37" s="32" t="s">
        <v>33</v>
      </c>
      <c r="B37" s="32"/>
      <c r="C37" s="32"/>
      <c r="D37" s="32"/>
      <c r="E37" s="32"/>
      <c r="F37" s="32"/>
      <c r="G37" s="32"/>
      <c r="H37" s="14">
        <v>46858.92</v>
      </c>
      <c r="I37" s="7"/>
    </row>
    <row r="38" spans="1:9" ht="39" customHeight="1">
      <c r="A38" s="32" t="s">
        <v>34</v>
      </c>
      <c r="B38" s="32"/>
      <c r="C38" s="32"/>
      <c r="D38" s="32"/>
      <c r="E38" s="32"/>
      <c r="F38" s="32"/>
      <c r="G38" s="32"/>
      <c r="H38" s="14">
        <f>SUM(E40:E44)</f>
        <v>124003.39300000001</v>
      </c>
      <c r="I38" s="15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8"/>
      <c r="I39" s="15"/>
    </row>
    <row r="40" spans="1:9" ht="15.75" customHeight="1">
      <c r="A40" s="36" t="s">
        <v>35</v>
      </c>
      <c r="B40" s="36"/>
      <c r="C40" s="36"/>
      <c r="D40" s="36"/>
      <c r="E40" s="14">
        <v>106657.609</v>
      </c>
      <c r="G40" s="7"/>
      <c r="H40" s="7"/>
      <c r="I40" s="7"/>
    </row>
    <row r="41" spans="1:9" ht="15.75" customHeight="1">
      <c r="A41" s="36" t="s">
        <v>36</v>
      </c>
      <c r="B41" s="36"/>
      <c r="C41" s="36"/>
      <c r="D41" s="36"/>
      <c r="E41" s="17">
        <v>64.229</v>
      </c>
      <c r="G41" s="7"/>
      <c r="H41" s="7"/>
      <c r="I41" s="7"/>
    </row>
    <row r="42" spans="1:9" ht="15.75" customHeight="1">
      <c r="A42" s="36" t="s">
        <v>37</v>
      </c>
      <c r="B42" s="36"/>
      <c r="C42" s="36"/>
      <c r="D42" s="36"/>
      <c r="E42" s="17">
        <v>17281.555</v>
      </c>
      <c r="G42" s="7"/>
      <c r="H42" s="7"/>
      <c r="I42" s="7"/>
    </row>
    <row r="43" spans="1:9" ht="15.75" customHeight="1">
      <c r="A43" s="36" t="s">
        <v>38</v>
      </c>
      <c r="B43" s="36"/>
      <c r="C43" s="36"/>
      <c r="D43" s="36"/>
      <c r="E43" s="17">
        <v>0</v>
      </c>
      <c r="G43" s="7"/>
      <c r="H43" s="7"/>
      <c r="I43" s="7"/>
    </row>
    <row r="44" spans="1:9" ht="15.75" customHeight="1">
      <c r="A44" s="36" t="s">
        <v>39</v>
      </c>
      <c r="B44" s="36"/>
      <c r="C44" s="36"/>
      <c r="D44" s="36"/>
      <c r="E44" s="17">
        <v>0</v>
      </c>
      <c r="G44" s="7"/>
      <c r="H44" s="7"/>
      <c r="I44" s="7"/>
    </row>
    <row r="45" spans="1:9" ht="15.75">
      <c r="A45" s="32" t="s">
        <v>40</v>
      </c>
      <c r="B45" s="32"/>
      <c r="C45" s="32"/>
      <c r="D45" s="32"/>
      <c r="E45" s="32"/>
      <c r="F45" s="32"/>
      <c r="G45" s="32"/>
      <c r="H45" s="14">
        <v>165540</v>
      </c>
      <c r="I45" s="7"/>
    </row>
    <row r="46" spans="1:9" ht="36" customHeight="1">
      <c r="A46" s="32" t="s">
        <v>41</v>
      </c>
      <c r="B46" s="32"/>
      <c r="C46" s="32"/>
      <c r="D46" s="32"/>
      <c r="E46" s="32"/>
      <c r="F46" s="32"/>
      <c r="G46" s="32"/>
      <c r="H46" s="14" t="s">
        <v>42</v>
      </c>
      <c r="I46" s="7"/>
    </row>
    <row r="47" spans="1:9" ht="36" customHeight="1">
      <c r="A47" s="12"/>
      <c r="B47" s="12"/>
      <c r="C47" s="12"/>
      <c r="D47" s="12"/>
      <c r="E47" s="12"/>
      <c r="F47" s="12"/>
      <c r="G47" s="12"/>
      <c r="H47" s="18"/>
      <c r="I47" s="7"/>
    </row>
    <row r="48" spans="1:8" ht="46.5" customHeight="1">
      <c r="A48" s="33" t="s">
        <v>43</v>
      </c>
      <c r="B48" s="33"/>
      <c r="C48" s="33"/>
      <c r="D48" s="33"/>
      <c r="E48" s="33"/>
      <c r="F48" s="33"/>
      <c r="G48" s="33"/>
      <c r="H48" s="33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>
      <c r="A50" s="26" t="s">
        <v>45</v>
      </c>
      <c r="B50" s="27"/>
      <c r="C50" s="27"/>
      <c r="D50" s="28"/>
      <c r="E50" s="35" t="s">
        <v>4</v>
      </c>
      <c r="F50" s="35"/>
      <c r="G50" s="35"/>
      <c r="H50" s="35"/>
      <c r="I50" s="8"/>
    </row>
    <row r="51" spans="1:9" ht="15.75">
      <c r="A51" s="29"/>
      <c r="B51" s="30"/>
      <c r="C51" s="30"/>
      <c r="D51" s="31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1" t="s">
        <v>46</v>
      </c>
      <c r="B52" s="22"/>
      <c r="C52" s="22"/>
      <c r="D52" s="23"/>
      <c r="E52" s="10">
        <v>1625.01</v>
      </c>
      <c r="F52" s="10">
        <v>2222.29</v>
      </c>
      <c r="G52" s="10">
        <v>2914.73</v>
      </c>
      <c r="H52" s="10">
        <v>3447.44</v>
      </c>
      <c r="I52" s="8"/>
    </row>
    <row r="53" spans="1:9" ht="15.75">
      <c r="A53" s="21" t="s">
        <v>47</v>
      </c>
      <c r="B53" s="22"/>
      <c r="C53" s="22"/>
      <c r="D53" s="23"/>
      <c r="E53" s="10">
        <v>2194.81</v>
      </c>
      <c r="F53" s="10">
        <v>2792.09</v>
      </c>
      <c r="G53" s="10">
        <v>3484.53</v>
      </c>
      <c r="H53" s="10">
        <v>4017.24</v>
      </c>
      <c r="I53" s="8"/>
    </row>
    <row r="54" spans="1:9" ht="15.75">
      <c r="A54" s="21" t="s">
        <v>48</v>
      </c>
      <c r="B54" s="22"/>
      <c r="C54" s="22"/>
      <c r="D54" s="23"/>
      <c r="E54" s="10">
        <v>4848.37</v>
      </c>
      <c r="F54" s="10">
        <v>5445.65</v>
      </c>
      <c r="G54" s="10">
        <v>6138.09</v>
      </c>
      <c r="H54" s="10">
        <v>6670.8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5" t="s">
        <v>49</v>
      </c>
      <c r="B56" s="25"/>
      <c r="C56" s="25"/>
      <c r="D56" s="25"/>
      <c r="E56" s="25"/>
      <c r="F56" s="25"/>
      <c r="G56" s="25"/>
      <c r="H56" s="25"/>
    </row>
    <row r="57" spans="1:9" ht="15.75">
      <c r="A57" s="26" t="s">
        <v>45</v>
      </c>
      <c r="B57" s="27"/>
      <c r="C57" s="27"/>
      <c r="D57" s="28"/>
      <c r="E57" s="21" t="s">
        <v>4</v>
      </c>
      <c r="F57" s="22"/>
      <c r="G57" s="22"/>
      <c r="H57" s="23"/>
      <c r="I57" s="8"/>
    </row>
    <row r="58" spans="1:9" ht="15.75">
      <c r="A58" s="29"/>
      <c r="B58" s="30"/>
      <c r="C58" s="30"/>
      <c r="D58" s="31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1" t="s">
        <v>46</v>
      </c>
      <c r="B59" s="22"/>
      <c r="C59" s="22"/>
      <c r="D59" s="23"/>
      <c r="E59" s="10">
        <v>1625.01</v>
      </c>
      <c r="F59" s="10">
        <v>2222.29</v>
      </c>
      <c r="G59" s="10">
        <v>2914.73</v>
      </c>
      <c r="H59" s="10">
        <v>3447.44</v>
      </c>
      <c r="I59" s="8"/>
    </row>
    <row r="60" spans="1:9" ht="15.75">
      <c r="A60" s="21" t="s">
        <v>50</v>
      </c>
      <c r="B60" s="22"/>
      <c r="C60" s="22"/>
      <c r="D60" s="23"/>
      <c r="E60" s="10">
        <v>2732.69</v>
      </c>
      <c r="F60" s="10">
        <v>3329.97</v>
      </c>
      <c r="G60" s="10">
        <v>4022.41</v>
      </c>
      <c r="H60" s="10">
        <v>4555.12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24" t="s">
        <v>51</v>
      </c>
      <c r="B62" s="24"/>
      <c r="C62" s="24"/>
      <c r="D62" s="24"/>
      <c r="E62" s="24"/>
      <c r="F62" s="24"/>
      <c r="G62" s="24"/>
      <c r="H62" s="24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8267716535433072" right="0.1968503937007874" top="0.5905511811023623" bottom="0.5905511811023623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PageLayoutView="0" workbookViewId="0" topLeftCell="A1">
      <selection activeCell="L3" sqref="L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3" width="10.875" style="6" bestFit="1" customWidth="1"/>
    <col min="14" max="14" width="9.875" style="6" bestFit="1" customWidth="1"/>
    <col min="15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52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26"/>
      <c r="B7" s="27"/>
      <c r="C7" s="27"/>
      <c r="D7" s="28"/>
      <c r="E7" s="35" t="s">
        <v>4</v>
      </c>
      <c r="F7" s="35"/>
      <c r="G7" s="35"/>
      <c r="H7" s="35"/>
      <c r="I7" s="3"/>
    </row>
    <row r="8" spans="1:9" ht="15.75">
      <c r="A8" s="29"/>
      <c r="B8" s="30"/>
      <c r="C8" s="30"/>
      <c r="D8" s="31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40" t="s">
        <v>9</v>
      </c>
      <c r="B9" s="41"/>
      <c r="C9" s="41"/>
      <c r="D9" s="42"/>
      <c r="E9" s="10">
        <v>1255.05</v>
      </c>
      <c r="F9" s="10">
        <f>$E$9</f>
        <v>1255.05</v>
      </c>
      <c r="G9" s="10">
        <f>$E$9</f>
        <v>1255.05</v>
      </c>
      <c r="H9" s="10">
        <f>$E$9</f>
        <v>1255.05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4" t="s">
        <v>10</v>
      </c>
      <c r="B11" s="34"/>
      <c r="C11" s="34"/>
      <c r="D11" s="34"/>
      <c r="E11" s="34"/>
      <c r="F11" s="34"/>
      <c r="G11" s="34"/>
      <c r="H11" s="11">
        <f>ROUND(H15*H16+H14,2)</f>
        <v>1208.72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4" t="s">
        <v>11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2" t="s">
        <v>12</v>
      </c>
      <c r="B14" s="32"/>
      <c r="C14" s="32"/>
      <c r="D14" s="32"/>
      <c r="E14" s="32"/>
      <c r="F14" s="32"/>
      <c r="G14" s="32"/>
      <c r="H14" s="11">
        <v>965.55</v>
      </c>
    </row>
    <row r="15" spans="1:8" ht="26.25" customHeight="1">
      <c r="A15" s="32" t="s">
        <v>13</v>
      </c>
      <c r="B15" s="32"/>
      <c r="C15" s="32"/>
      <c r="D15" s="32"/>
      <c r="E15" s="32"/>
      <c r="F15" s="32"/>
      <c r="G15" s="32"/>
      <c r="H15" s="11">
        <v>251377.45</v>
      </c>
    </row>
    <row r="16" spans="1:8" ht="33" customHeight="1">
      <c r="A16" s="32" t="s">
        <v>14</v>
      </c>
      <c r="B16" s="32"/>
      <c r="C16" s="32"/>
      <c r="D16" s="32"/>
      <c r="E16" s="32"/>
      <c r="F16" s="32"/>
      <c r="G16" s="32"/>
      <c r="H16" s="13">
        <f>(H17+H18-H19-H26)/(H36+H37-H38-H45)</f>
        <v>0.0009673336038294528</v>
      </c>
    </row>
    <row r="17" spans="1:8" ht="26.25" customHeight="1">
      <c r="A17" s="32" t="s">
        <v>15</v>
      </c>
      <c r="B17" s="32"/>
      <c r="C17" s="32"/>
      <c r="D17" s="32"/>
      <c r="E17" s="32"/>
      <c r="F17" s="32"/>
      <c r="G17" s="32"/>
      <c r="H17" s="14">
        <v>926.487</v>
      </c>
    </row>
    <row r="18" spans="1:8" ht="39.75" customHeight="1">
      <c r="A18" s="32" t="s">
        <v>16</v>
      </c>
      <c r="B18" s="32"/>
      <c r="C18" s="32"/>
      <c r="D18" s="32"/>
      <c r="E18" s="32"/>
      <c r="F18" s="32"/>
      <c r="G18" s="32"/>
      <c r="H18" s="14">
        <v>61.777</v>
      </c>
    </row>
    <row r="19" spans="1:9" ht="36.75" customHeight="1">
      <c r="A19" s="32" t="s">
        <v>17</v>
      </c>
      <c r="B19" s="32"/>
      <c r="C19" s="32"/>
      <c r="D19" s="32"/>
      <c r="E19" s="32"/>
      <c r="F19" s="32"/>
      <c r="G19" s="32"/>
      <c r="H19" s="14">
        <f>SUM(E21:E25)</f>
        <v>302.8654643649571</v>
      </c>
      <c r="I19" s="15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6"/>
    </row>
    <row r="21" spans="1:9" ht="15.75" customHeight="1">
      <c r="A21" s="36" t="s">
        <v>20</v>
      </c>
      <c r="B21" s="36"/>
      <c r="C21" s="36"/>
      <c r="D21" s="36"/>
      <c r="E21" s="14">
        <v>278.4737964649571</v>
      </c>
      <c r="G21" s="7"/>
      <c r="H21" s="7"/>
      <c r="I21" s="7"/>
    </row>
    <row r="22" spans="1:9" ht="15.75" customHeight="1">
      <c r="A22" s="36" t="s">
        <v>21</v>
      </c>
      <c r="B22" s="36"/>
      <c r="C22" s="36"/>
      <c r="D22" s="36"/>
      <c r="E22" s="17">
        <v>0.1392609</v>
      </c>
      <c r="G22" s="7"/>
      <c r="H22" s="7"/>
      <c r="I22" s="7"/>
    </row>
    <row r="23" spans="1:9" ht="15.75" customHeight="1">
      <c r="A23" s="36" t="s">
        <v>22</v>
      </c>
      <c r="B23" s="36"/>
      <c r="C23" s="36"/>
      <c r="D23" s="36"/>
      <c r="E23" s="17">
        <v>24.252407</v>
      </c>
      <c r="G23" s="7"/>
      <c r="H23" s="7"/>
      <c r="I23" s="7"/>
    </row>
    <row r="24" spans="1:9" ht="15.75" customHeight="1">
      <c r="A24" s="36" t="s">
        <v>23</v>
      </c>
      <c r="B24" s="36"/>
      <c r="C24" s="36"/>
      <c r="D24" s="36"/>
      <c r="E24" s="17">
        <v>0</v>
      </c>
      <c r="G24" s="7"/>
      <c r="H24" s="7"/>
      <c r="I24" s="7"/>
    </row>
    <row r="25" spans="1:9" ht="15.75" customHeight="1">
      <c r="A25" s="36" t="s">
        <v>24</v>
      </c>
      <c r="B25" s="36"/>
      <c r="C25" s="36"/>
      <c r="D25" s="36"/>
      <c r="E25" s="17">
        <v>0</v>
      </c>
      <c r="G25" s="7"/>
      <c r="H25" s="7"/>
      <c r="I25" s="7"/>
    </row>
    <row r="26" spans="1:8" ht="15.75">
      <c r="A26" s="32" t="s">
        <v>25</v>
      </c>
      <c r="B26" s="32"/>
      <c r="C26" s="32"/>
      <c r="D26" s="32"/>
      <c r="E26" s="32"/>
      <c r="F26" s="32"/>
      <c r="G26" s="32"/>
      <c r="H26" s="14">
        <v>385.74</v>
      </c>
    </row>
    <row r="27" spans="1:9" ht="32.25" customHeight="1">
      <c r="A27" s="32" t="s">
        <v>26</v>
      </c>
      <c r="B27" s="32"/>
      <c r="C27" s="32"/>
      <c r="D27" s="32"/>
      <c r="E27" s="32"/>
      <c r="F27" s="32"/>
      <c r="G27" s="32"/>
      <c r="H27" s="17">
        <f>D29+D33</f>
        <v>106657.60900000001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8"/>
      <c r="I28" s="15"/>
    </row>
    <row r="29" spans="1:9" ht="15.75" customHeight="1">
      <c r="A29" s="38" t="s">
        <v>27</v>
      </c>
      <c r="B29" s="38"/>
      <c r="C29" s="38"/>
      <c r="D29" s="14">
        <f>SUM(D30:D32)</f>
        <v>444.25100000000003</v>
      </c>
      <c r="E29" s="6"/>
      <c r="F29" s="7"/>
      <c r="G29" s="7"/>
      <c r="H29" s="7"/>
      <c r="I29" s="7"/>
    </row>
    <row r="30" spans="1:9" ht="15.75" customHeight="1">
      <c r="A30" s="37" t="s">
        <v>28</v>
      </c>
      <c r="B30" s="37"/>
      <c r="C30" s="37"/>
      <c r="D30" s="14">
        <v>76.23</v>
      </c>
      <c r="E30" s="6"/>
      <c r="F30" s="7"/>
      <c r="G30" s="7"/>
      <c r="H30" s="7"/>
      <c r="I30" s="7"/>
    </row>
    <row r="31" spans="1:9" ht="15.75" customHeight="1">
      <c r="A31" s="37" t="s">
        <v>29</v>
      </c>
      <c r="B31" s="37"/>
      <c r="C31" s="37"/>
      <c r="D31" s="14">
        <v>235.473</v>
      </c>
      <c r="E31" s="6"/>
      <c r="F31" s="7"/>
      <c r="G31" s="7"/>
      <c r="H31" s="7"/>
      <c r="I31" s="7"/>
    </row>
    <row r="32" spans="1:9" ht="15.75" customHeight="1">
      <c r="A32" s="37" t="s">
        <v>30</v>
      </c>
      <c r="B32" s="37"/>
      <c r="C32" s="37"/>
      <c r="D32" s="14">
        <v>132.548</v>
      </c>
      <c r="E32" s="6"/>
      <c r="F32" s="7"/>
      <c r="G32" s="7"/>
      <c r="H32" s="7"/>
      <c r="I32" s="7"/>
    </row>
    <row r="33" spans="1:9" ht="15.75" customHeight="1">
      <c r="A33" s="38" t="s">
        <v>31</v>
      </c>
      <c r="B33" s="38"/>
      <c r="C33" s="38"/>
      <c r="D33" s="14">
        <f>SUM(D34:D35)</f>
        <v>106213.35800000001</v>
      </c>
      <c r="E33" s="6"/>
      <c r="F33" s="7"/>
      <c r="G33" s="7"/>
      <c r="H33" s="7"/>
      <c r="I33" s="7"/>
    </row>
    <row r="34" spans="1:9" ht="15.75" customHeight="1">
      <c r="A34" s="37" t="s">
        <v>28</v>
      </c>
      <c r="B34" s="37"/>
      <c r="C34" s="37"/>
      <c r="D34" s="14">
        <v>27453.54</v>
      </c>
      <c r="E34" s="6"/>
      <c r="F34" s="7"/>
      <c r="G34" s="7"/>
      <c r="H34" s="7"/>
      <c r="I34" s="7"/>
    </row>
    <row r="35" spans="1:9" ht="15.75" customHeight="1">
      <c r="A35" s="37" t="s">
        <v>30</v>
      </c>
      <c r="B35" s="37"/>
      <c r="C35" s="37"/>
      <c r="D35" s="14">
        <v>78759.818</v>
      </c>
      <c r="E35" s="6"/>
      <c r="F35" s="7"/>
      <c r="G35" s="7"/>
      <c r="H35" s="7"/>
      <c r="I35" s="7"/>
    </row>
    <row r="36" spans="1:9" ht="15.75">
      <c r="A36" s="32" t="s">
        <v>32</v>
      </c>
      <c r="B36" s="32"/>
      <c r="C36" s="32"/>
      <c r="D36" s="32"/>
      <c r="E36" s="32"/>
      <c r="F36" s="32"/>
      <c r="G36" s="32"/>
      <c r="H36" s="14">
        <v>552462.335</v>
      </c>
      <c r="I36" s="7"/>
    </row>
    <row r="37" spans="1:9" ht="36.75" customHeight="1">
      <c r="A37" s="32" t="s">
        <v>33</v>
      </c>
      <c r="B37" s="32"/>
      <c r="C37" s="32"/>
      <c r="D37" s="32"/>
      <c r="E37" s="32"/>
      <c r="F37" s="32"/>
      <c r="G37" s="32"/>
      <c r="H37" s="14">
        <v>46858.92</v>
      </c>
      <c r="I37" s="7"/>
    </row>
    <row r="38" spans="1:9" ht="39" customHeight="1">
      <c r="A38" s="32" t="s">
        <v>34</v>
      </c>
      <c r="B38" s="32"/>
      <c r="C38" s="32"/>
      <c r="D38" s="32"/>
      <c r="E38" s="32"/>
      <c r="F38" s="32"/>
      <c r="G38" s="32"/>
      <c r="H38" s="14">
        <f>SUM(E40:E44)</f>
        <v>124003.39300000001</v>
      </c>
      <c r="I38" s="15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8"/>
      <c r="I39" s="15"/>
    </row>
    <row r="40" spans="1:9" ht="15.75" customHeight="1">
      <c r="A40" s="36" t="s">
        <v>35</v>
      </c>
      <c r="B40" s="36"/>
      <c r="C40" s="36"/>
      <c r="D40" s="36"/>
      <c r="E40" s="14">
        <v>106657.609</v>
      </c>
      <c r="G40" s="7"/>
      <c r="H40" s="7"/>
      <c r="I40" s="7"/>
    </row>
    <row r="41" spans="1:9" ht="15.75" customHeight="1">
      <c r="A41" s="36" t="s">
        <v>36</v>
      </c>
      <c r="B41" s="36"/>
      <c r="C41" s="36"/>
      <c r="D41" s="36"/>
      <c r="E41" s="17">
        <v>64.229</v>
      </c>
      <c r="G41" s="7"/>
      <c r="H41" s="7"/>
      <c r="I41" s="7"/>
    </row>
    <row r="42" spans="1:9" ht="15.75" customHeight="1">
      <c r="A42" s="36" t="s">
        <v>37</v>
      </c>
      <c r="B42" s="36"/>
      <c r="C42" s="36"/>
      <c r="D42" s="36"/>
      <c r="E42" s="17">
        <v>17281.555</v>
      </c>
      <c r="G42" s="7"/>
      <c r="H42" s="7"/>
      <c r="I42" s="7"/>
    </row>
    <row r="43" spans="1:9" ht="15.75" customHeight="1">
      <c r="A43" s="36" t="s">
        <v>38</v>
      </c>
      <c r="B43" s="36"/>
      <c r="C43" s="36"/>
      <c r="D43" s="36"/>
      <c r="E43" s="17">
        <v>0</v>
      </c>
      <c r="G43" s="7"/>
      <c r="H43" s="7"/>
      <c r="I43" s="7"/>
    </row>
    <row r="44" spans="1:9" ht="15.75" customHeight="1">
      <c r="A44" s="36" t="s">
        <v>39</v>
      </c>
      <c r="B44" s="36"/>
      <c r="C44" s="36"/>
      <c r="D44" s="36"/>
      <c r="E44" s="17">
        <v>0</v>
      </c>
      <c r="G44" s="7"/>
      <c r="H44" s="7"/>
      <c r="I44" s="7"/>
    </row>
    <row r="45" spans="1:9" ht="15.75">
      <c r="A45" s="32" t="s">
        <v>40</v>
      </c>
      <c r="B45" s="32"/>
      <c r="C45" s="32"/>
      <c r="D45" s="32"/>
      <c r="E45" s="32"/>
      <c r="F45" s="32"/>
      <c r="G45" s="32"/>
      <c r="H45" s="14">
        <v>165540</v>
      </c>
      <c r="I45" s="7"/>
    </row>
    <row r="46" spans="1:9" ht="36" customHeight="1">
      <c r="A46" s="32" t="s">
        <v>41</v>
      </c>
      <c r="B46" s="32"/>
      <c r="C46" s="32"/>
      <c r="D46" s="32"/>
      <c r="E46" s="32"/>
      <c r="F46" s="32"/>
      <c r="G46" s="32"/>
      <c r="H46" s="14" t="s">
        <v>42</v>
      </c>
      <c r="I46" s="7"/>
    </row>
    <row r="47" spans="1:9" ht="15.75">
      <c r="A47" s="12"/>
      <c r="B47" s="12"/>
      <c r="C47" s="12"/>
      <c r="D47" s="12"/>
      <c r="E47" s="12"/>
      <c r="F47" s="12"/>
      <c r="G47" s="12"/>
      <c r="H47" s="19"/>
      <c r="I47" s="7"/>
    </row>
    <row r="48" spans="1:8" ht="38.25" customHeight="1">
      <c r="A48" s="44" t="s">
        <v>53</v>
      </c>
      <c r="B48" s="44"/>
      <c r="C48" s="44"/>
      <c r="D48" s="44"/>
      <c r="E48" s="44"/>
      <c r="F48" s="44"/>
      <c r="G48" s="44"/>
      <c r="H48" s="44"/>
    </row>
    <row r="49" spans="1:8" ht="15.75">
      <c r="A49" s="26"/>
      <c r="B49" s="27"/>
      <c r="C49" s="27"/>
      <c r="D49" s="28"/>
      <c r="E49" s="35" t="s">
        <v>4</v>
      </c>
      <c r="F49" s="35"/>
      <c r="G49" s="35"/>
      <c r="H49" s="35"/>
    </row>
    <row r="50" spans="1:8" ht="15.75">
      <c r="A50" s="29"/>
      <c r="B50" s="30"/>
      <c r="C50" s="30"/>
      <c r="D50" s="31"/>
      <c r="E50" s="9" t="s">
        <v>5</v>
      </c>
      <c r="F50" s="9" t="s">
        <v>6</v>
      </c>
      <c r="G50" s="9" t="s">
        <v>7</v>
      </c>
      <c r="H50" s="9" t="s">
        <v>8</v>
      </c>
    </row>
    <row r="51" spans="1:8" ht="40.5" customHeight="1">
      <c r="A51" s="43" t="s">
        <v>54</v>
      </c>
      <c r="B51" s="43"/>
      <c r="C51" s="43"/>
      <c r="D51" s="43"/>
      <c r="E51" s="10">
        <v>1383.83</v>
      </c>
      <c r="F51" s="20">
        <f>$E$51</f>
        <v>1383.83</v>
      </c>
      <c r="G51" s="20">
        <f>$E$51</f>
        <v>1383.83</v>
      </c>
      <c r="H51" s="20">
        <f>$E$51</f>
        <v>1383.83</v>
      </c>
    </row>
    <row r="52" spans="1:8" ht="39" customHeight="1">
      <c r="A52" s="43" t="s">
        <v>55</v>
      </c>
      <c r="B52" s="43"/>
      <c r="C52" s="43"/>
      <c r="D52" s="43"/>
      <c r="E52" s="10">
        <v>1255.05</v>
      </c>
      <c r="F52" s="20">
        <f>$E$52</f>
        <v>1255.05</v>
      </c>
      <c r="G52" s="20">
        <f>$E$52</f>
        <v>1255.05</v>
      </c>
      <c r="H52" s="20">
        <f>$E$52</f>
        <v>1255.05</v>
      </c>
    </row>
    <row r="53" spans="1:9" ht="36" customHeight="1">
      <c r="A53" s="12"/>
      <c r="B53" s="12"/>
      <c r="C53" s="12"/>
      <c r="D53" s="12"/>
      <c r="E53" s="12"/>
      <c r="F53" s="12"/>
      <c r="G53" s="12"/>
      <c r="H53" s="18"/>
      <c r="I53" s="7"/>
    </row>
    <row r="54" spans="1:8" ht="46.5" customHeight="1">
      <c r="A54" s="33" t="s">
        <v>43</v>
      </c>
      <c r="B54" s="33"/>
      <c r="C54" s="33"/>
      <c r="D54" s="33"/>
      <c r="E54" s="33"/>
      <c r="F54" s="33"/>
      <c r="G54" s="33"/>
      <c r="H54" s="33"/>
    </row>
    <row r="55" spans="1:8" ht="17.25" customHeight="1">
      <c r="A55" s="34" t="s">
        <v>44</v>
      </c>
      <c r="B55" s="34"/>
      <c r="C55" s="34"/>
      <c r="D55" s="34"/>
      <c r="E55" s="34"/>
      <c r="F55" s="34"/>
      <c r="G55" s="34"/>
      <c r="H55" s="34"/>
    </row>
    <row r="56" spans="1:9" ht="15.75">
      <c r="A56" s="26" t="s">
        <v>45</v>
      </c>
      <c r="B56" s="27"/>
      <c r="C56" s="27"/>
      <c r="D56" s="28"/>
      <c r="E56" s="35" t="s">
        <v>4</v>
      </c>
      <c r="F56" s="35"/>
      <c r="G56" s="35"/>
      <c r="H56" s="35"/>
      <c r="I56" s="8"/>
    </row>
    <row r="57" spans="1:9" ht="15.75">
      <c r="A57" s="29"/>
      <c r="B57" s="30"/>
      <c r="C57" s="30"/>
      <c r="D57" s="31"/>
      <c r="E57" s="9" t="s">
        <v>5</v>
      </c>
      <c r="F57" s="9" t="s">
        <v>6</v>
      </c>
      <c r="G57" s="9" t="s">
        <v>7</v>
      </c>
      <c r="H57" s="9" t="s">
        <v>8</v>
      </c>
      <c r="I57" s="8"/>
    </row>
    <row r="58" spans="1:9" ht="15.75">
      <c r="A58" s="21" t="s">
        <v>46</v>
      </c>
      <c r="B58" s="22"/>
      <c r="C58" s="22"/>
      <c r="D58" s="23"/>
      <c r="E58" s="10">
        <v>841.08</v>
      </c>
      <c r="F58" s="10">
        <f>$E$58</f>
        <v>841.08</v>
      </c>
      <c r="G58" s="10">
        <f>$E$58</f>
        <v>841.08</v>
      </c>
      <c r="H58" s="10">
        <f>$E$58</f>
        <v>841.08</v>
      </c>
      <c r="I58" s="8"/>
    </row>
    <row r="59" spans="1:9" ht="15.75">
      <c r="A59" s="21" t="s">
        <v>47</v>
      </c>
      <c r="B59" s="22"/>
      <c r="C59" s="22"/>
      <c r="D59" s="23"/>
      <c r="E59" s="10">
        <v>1410.88</v>
      </c>
      <c r="F59" s="10">
        <f>$E$59</f>
        <v>1410.88</v>
      </c>
      <c r="G59" s="10">
        <f>$E$59</f>
        <v>1410.88</v>
      </c>
      <c r="H59" s="10">
        <f>$E$59</f>
        <v>1410.88</v>
      </c>
      <c r="I59" s="8"/>
    </row>
    <row r="60" spans="1:9" ht="15.75">
      <c r="A60" s="21" t="s">
        <v>48</v>
      </c>
      <c r="B60" s="22"/>
      <c r="C60" s="22"/>
      <c r="D60" s="23"/>
      <c r="E60" s="10">
        <v>4064.44</v>
      </c>
      <c r="F60" s="10">
        <f>$E$60</f>
        <v>4064.44</v>
      </c>
      <c r="G60" s="10">
        <f>$E$60</f>
        <v>4064.44</v>
      </c>
      <c r="H60" s="10">
        <f>$E$60</f>
        <v>4064.44</v>
      </c>
      <c r="I60" s="8"/>
    </row>
    <row r="61" spans="1:7" ht="15.75">
      <c r="A61" s="6"/>
      <c r="B61" s="6"/>
      <c r="C61" s="8"/>
      <c r="D61" s="6"/>
      <c r="E61" s="3"/>
      <c r="G61" s="6"/>
    </row>
    <row r="62" spans="1:8" ht="17.25" customHeight="1">
      <c r="A62" s="25" t="s">
        <v>49</v>
      </c>
      <c r="B62" s="25"/>
      <c r="C62" s="25"/>
      <c r="D62" s="25"/>
      <c r="E62" s="25"/>
      <c r="F62" s="25"/>
      <c r="G62" s="25"/>
      <c r="H62" s="25"/>
    </row>
    <row r="63" spans="1:9" ht="15.75">
      <c r="A63" s="26" t="s">
        <v>45</v>
      </c>
      <c r="B63" s="27"/>
      <c r="C63" s="27"/>
      <c r="D63" s="28"/>
      <c r="E63" s="21" t="s">
        <v>4</v>
      </c>
      <c r="F63" s="22"/>
      <c r="G63" s="22"/>
      <c r="H63" s="23"/>
      <c r="I63" s="8"/>
    </row>
    <row r="64" spans="1:9" ht="15.75">
      <c r="A64" s="29"/>
      <c r="B64" s="30"/>
      <c r="C64" s="30"/>
      <c r="D64" s="31"/>
      <c r="E64" s="9" t="s">
        <v>5</v>
      </c>
      <c r="F64" s="9" t="s">
        <v>6</v>
      </c>
      <c r="G64" s="9" t="s">
        <v>7</v>
      </c>
      <c r="H64" s="9" t="s">
        <v>8</v>
      </c>
      <c r="I64" s="8"/>
    </row>
    <row r="65" spans="1:9" ht="15.75">
      <c r="A65" s="21" t="s">
        <v>46</v>
      </c>
      <c r="B65" s="22"/>
      <c r="C65" s="22"/>
      <c r="D65" s="23"/>
      <c r="E65" s="10">
        <v>841.08</v>
      </c>
      <c r="F65" s="10">
        <f>$E$65</f>
        <v>841.08</v>
      </c>
      <c r="G65" s="10">
        <f>$E$65</f>
        <v>841.08</v>
      </c>
      <c r="H65" s="10">
        <f>$E$65</f>
        <v>841.08</v>
      </c>
      <c r="I65" s="8"/>
    </row>
    <row r="66" spans="1:9" ht="15.75">
      <c r="A66" s="21" t="s">
        <v>50</v>
      </c>
      <c r="B66" s="22"/>
      <c r="C66" s="22"/>
      <c r="D66" s="23"/>
      <c r="E66" s="10">
        <v>1948.76</v>
      </c>
      <c r="F66" s="10">
        <f>$E$66</f>
        <v>1948.76</v>
      </c>
      <c r="G66" s="10">
        <f>$E$66</f>
        <v>1948.76</v>
      </c>
      <c r="H66" s="10">
        <f>$E$66</f>
        <v>1948.76</v>
      </c>
      <c r="I66" s="8"/>
    </row>
    <row r="67" spans="1:5" ht="15.75">
      <c r="A67" s="6"/>
      <c r="B67" s="6"/>
      <c r="C67" s="8"/>
      <c r="D67" s="8"/>
      <c r="E67" s="8"/>
    </row>
    <row r="68" spans="1:8" ht="67.5" customHeight="1">
      <c r="A68" s="24" t="s">
        <v>51</v>
      </c>
      <c r="B68" s="24"/>
      <c r="C68" s="24"/>
      <c r="D68" s="24"/>
      <c r="E68" s="24"/>
      <c r="F68" s="24"/>
      <c r="G68" s="24"/>
      <c r="H68" s="24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4:H54"/>
    <mergeCell ref="A55:H55"/>
    <mergeCell ref="A56:D57"/>
    <mergeCell ref="E56:H56"/>
    <mergeCell ref="A58:D58"/>
    <mergeCell ref="A66:D66"/>
    <mergeCell ref="A68:H68"/>
    <mergeCell ref="A59:D59"/>
    <mergeCell ref="A60:D60"/>
    <mergeCell ref="A62:H62"/>
    <mergeCell ref="A63:D64"/>
    <mergeCell ref="E63:H63"/>
    <mergeCell ref="A65:D65"/>
  </mergeCells>
  <printOptions/>
  <pageMargins left="0.8267716535433072" right="0.1968503937007874" top="0.3937007874015748" bottom="0.3937007874015748" header="0.5118110236220472" footer="0.511811023622047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PageLayoutView="0" workbookViewId="0" topLeftCell="A1">
      <selection activeCell="K3" sqref="K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1" width="10.875" style="6" bestFit="1" customWidth="1"/>
    <col min="12" max="12" width="9.875" style="6" bestFit="1" customWidth="1"/>
    <col min="13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56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26"/>
      <c r="B7" s="27"/>
      <c r="C7" s="27"/>
      <c r="D7" s="28"/>
      <c r="E7" s="35" t="s">
        <v>4</v>
      </c>
      <c r="F7" s="35"/>
      <c r="G7" s="35"/>
      <c r="H7" s="35"/>
      <c r="I7" s="3"/>
    </row>
    <row r="8" spans="1:9" ht="15.75">
      <c r="A8" s="29"/>
      <c r="B8" s="30"/>
      <c r="C8" s="30"/>
      <c r="D8" s="31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40" t="s">
        <v>9</v>
      </c>
      <c r="B9" s="41"/>
      <c r="C9" s="41"/>
      <c r="D9" s="42"/>
      <c r="E9" s="10">
        <v>1210.65</v>
      </c>
      <c r="F9" s="10">
        <f>$E$9</f>
        <v>1210.65</v>
      </c>
      <c r="G9" s="10">
        <f>$E$9</f>
        <v>1210.65</v>
      </c>
      <c r="H9" s="10">
        <f>$E$9</f>
        <v>1210.65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4" t="s">
        <v>10</v>
      </c>
      <c r="B11" s="34"/>
      <c r="C11" s="34"/>
      <c r="D11" s="34"/>
      <c r="E11" s="34"/>
      <c r="F11" s="34"/>
      <c r="G11" s="34"/>
      <c r="H11" s="11">
        <f>ROUND(H15*H16+H14,2)</f>
        <v>1208.72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4" t="s">
        <v>11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2" t="s">
        <v>12</v>
      </c>
      <c r="B14" s="32"/>
      <c r="C14" s="32"/>
      <c r="D14" s="32"/>
      <c r="E14" s="32"/>
      <c r="F14" s="32"/>
      <c r="G14" s="32"/>
      <c r="H14" s="11">
        <v>965.55</v>
      </c>
    </row>
    <row r="15" spans="1:8" ht="26.25" customHeight="1">
      <c r="A15" s="32" t="s">
        <v>13</v>
      </c>
      <c r="B15" s="32"/>
      <c r="C15" s="32"/>
      <c r="D15" s="32"/>
      <c r="E15" s="32"/>
      <c r="F15" s="32"/>
      <c r="G15" s="32"/>
      <c r="H15" s="11">
        <v>251377.45</v>
      </c>
    </row>
    <row r="16" spans="1:8" ht="33" customHeight="1">
      <c r="A16" s="32" t="s">
        <v>14</v>
      </c>
      <c r="B16" s="32"/>
      <c r="C16" s="32"/>
      <c r="D16" s="32"/>
      <c r="E16" s="32"/>
      <c r="F16" s="32"/>
      <c r="G16" s="32"/>
      <c r="H16" s="13">
        <f>(H17+H18-H19-H26)/(H36+H37-H38-H45)</f>
        <v>0.0009673336038294528</v>
      </c>
    </row>
    <row r="17" spans="1:8" ht="26.25" customHeight="1">
      <c r="A17" s="32" t="s">
        <v>15</v>
      </c>
      <c r="B17" s="32"/>
      <c r="C17" s="32"/>
      <c r="D17" s="32"/>
      <c r="E17" s="32"/>
      <c r="F17" s="32"/>
      <c r="G17" s="32"/>
      <c r="H17" s="14">
        <v>926.487</v>
      </c>
    </row>
    <row r="18" spans="1:8" ht="39.75" customHeight="1">
      <c r="A18" s="32" t="s">
        <v>16</v>
      </c>
      <c r="B18" s="32"/>
      <c r="C18" s="32"/>
      <c r="D18" s="32"/>
      <c r="E18" s="32"/>
      <c r="F18" s="32"/>
      <c r="G18" s="32"/>
      <c r="H18" s="14">
        <v>61.777</v>
      </c>
    </row>
    <row r="19" spans="1:9" ht="36.75" customHeight="1">
      <c r="A19" s="32" t="s">
        <v>17</v>
      </c>
      <c r="B19" s="32"/>
      <c r="C19" s="32"/>
      <c r="D19" s="32"/>
      <c r="E19" s="32"/>
      <c r="F19" s="32"/>
      <c r="G19" s="32"/>
      <c r="H19" s="14">
        <f>SUM(E21:E25)</f>
        <v>302.8654643649571</v>
      </c>
      <c r="I19" s="15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6"/>
    </row>
    <row r="21" spans="1:9" ht="15.75" customHeight="1">
      <c r="A21" s="36" t="s">
        <v>20</v>
      </c>
      <c r="B21" s="36"/>
      <c r="C21" s="36"/>
      <c r="D21" s="36"/>
      <c r="E21" s="14">
        <v>278.4737964649571</v>
      </c>
      <c r="G21" s="7"/>
      <c r="H21" s="7"/>
      <c r="I21" s="7"/>
    </row>
    <row r="22" spans="1:9" ht="15.75" customHeight="1">
      <c r="A22" s="36" t="s">
        <v>21</v>
      </c>
      <c r="B22" s="36"/>
      <c r="C22" s="36"/>
      <c r="D22" s="36"/>
      <c r="E22" s="17">
        <v>0.1392609</v>
      </c>
      <c r="G22" s="7"/>
      <c r="H22" s="7"/>
      <c r="I22" s="7"/>
    </row>
    <row r="23" spans="1:9" ht="15.75" customHeight="1">
      <c r="A23" s="36" t="s">
        <v>22</v>
      </c>
      <c r="B23" s="36"/>
      <c r="C23" s="36"/>
      <c r="D23" s="36"/>
      <c r="E23" s="17">
        <v>24.252407</v>
      </c>
      <c r="G23" s="7"/>
      <c r="H23" s="7"/>
      <c r="I23" s="7"/>
    </row>
    <row r="24" spans="1:9" ht="15.75" customHeight="1">
      <c r="A24" s="36" t="s">
        <v>23</v>
      </c>
      <c r="B24" s="36"/>
      <c r="C24" s="36"/>
      <c r="D24" s="36"/>
      <c r="E24" s="17">
        <v>0</v>
      </c>
      <c r="G24" s="7"/>
      <c r="H24" s="7"/>
      <c r="I24" s="7"/>
    </row>
    <row r="25" spans="1:9" ht="15.75" customHeight="1">
      <c r="A25" s="36" t="s">
        <v>24</v>
      </c>
      <c r="B25" s="36"/>
      <c r="C25" s="36"/>
      <c r="D25" s="36"/>
      <c r="E25" s="17">
        <v>0</v>
      </c>
      <c r="G25" s="7"/>
      <c r="H25" s="7"/>
      <c r="I25" s="7"/>
    </row>
    <row r="26" spans="1:8" ht="15.75">
      <c r="A26" s="32" t="s">
        <v>25</v>
      </c>
      <c r="B26" s="32"/>
      <c r="C26" s="32"/>
      <c r="D26" s="32"/>
      <c r="E26" s="32"/>
      <c r="F26" s="32"/>
      <c r="G26" s="32"/>
      <c r="H26" s="14">
        <v>385.74</v>
      </c>
    </row>
    <row r="27" spans="1:9" ht="32.25" customHeight="1">
      <c r="A27" s="32" t="s">
        <v>26</v>
      </c>
      <c r="B27" s="32"/>
      <c r="C27" s="32"/>
      <c r="D27" s="32"/>
      <c r="E27" s="32"/>
      <c r="F27" s="32"/>
      <c r="G27" s="32"/>
      <c r="H27" s="17">
        <f>D29+D33</f>
        <v>106657.60900000001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8"/>
      <c r="I28" s="15"/>
    </row>
    <row r="29" spans="1:9" ht="15.75" customHeight="1">
      <c r="A29" s="38" t="s">
        <v>27</v>
      </c>
      <c r="B29" s="38"/>
      <c r="C29" s="38"/>
      <c r="D29" s="14">
        <f>SUM(D30:D32)</f>
        <v>444.25100000000003</v>
      </c>
      <c r="E29" s="6"/>
      <c r="F29" s="7"/>
      <c r="G29" s="7"/>
      <c r="H29" s="7"/>
      <c r="I29" s="7"/>
    </row>
    <row r="30" spans="1:9" ht="15.75" customHeight="1">
      <c r="A30" s="37" t="s">
        <v>28</v>
      </c>
      <c r="B30" s="37"/>
      <c r="C30" s="37"/>
      <c r="D30" s="14">
        <v>76.23</v>
      </c>
      <c r="E30" s="6"/>
      <c r="F30" s="7"/>
      <c r="G30" s="7"/>
      <c r="H30" s="7"/>
      <c r="I30" s="7"/>
    </row>
    <row r="31" spans="1:9" ht="15.75" customHeight="1">
      <c r="A31" s="37" t="s">
        <v>29</v>
      </c>
      <c r="B31" s="37"/>
      <c r="C31" s="37"/>
      <c r="D31" s="14">
        <v>235.473</v>
      </c>
      <c r="E31" s="6"/>
      <c r="F31" s="7"/>
      <c r="G31" s="7"/>
      <c r="H31" s="7"/>
      <c r="I31" s="7"/>
    </row>
    <row r="32" spans="1:9" ht="15.75" customHeight="1">
      <c r="A32" s="37" t="s">
        <v>30</v>
      </c>
      <c r="B32" s="37"/>
      <c r="C32" s="37"/>
      <c r="D32" s="14">
        <v>132.548</v>
      </c>
      <c r="E32" s="6"/>
      <c r="F32" s="7"/>
      <c r="G32" s="7"/>
      <c r="H32" s="7"/>
      <c r="I32" s="7"/>
    </row>
    <row r="33" spans="1:9" ht="15.75" customHeight="1">
      <c r="A33" s="38" t="s">
        <v>31</v>
      </c>
      <c r="B33" s="38"/>
      <c r="C33" s="38"/>
      <c r="D33" s="14">
        <f>SUM(D34:D35)</f>
        <v>106213.35800000001</v>
      </c>
      <c r="E33" s="6"/>
      <c r="F33" s="7"/>
      <c r="G33" s="7"/>
      <c r="H33" s="7"/>
      <c r="I33" s="7"/>
    </row>
    <row r="34" spans="1:9" ht="15.75" customHeight="1">
      <c r="A34" s="37" t="s">
        <v>28</v>
      </c>
      <c r="B34" s="37"/>
      <c r="C34" s="37"/>
      <c r="D34" s="14">
        <v>27453.54</v>
      </c>
      <c r="E34" s="6"/>
      <c r="F34" s="7"/>
      <c r="G34" s="7"/>
      <c r="H34" s="7"/>
      <c r="I34" s="7"/>
    </row>
    <row r="35" spans="1:9" ht="15.75" customHeight="1">
      <c r="A35" s="37" t="s">
        <v>30</v>
      </c>
      <c r="B35" s="37"/>
      <c r="C35" s="37"/>
      <c r="D35" s="14">
        <v>78759.818</v>
      </c>
      <c r="E35" s="6"/>
      <c r="F35" s="7"/>
      <c r="G35" s="7"/>
      <c r="H35" s="7"/>
      <c r="I35" s="7"/>
    </row>
    <row r="36" spans="1:9" ht="15.75">
      <c r="A36" s="32" t="s">
        <v>32</v>
      </c>
      <c r="B36" s="32"/>
      <c r="C36" s="32"/>
      <c r="D36" s="32"/>
      <c r="E36" s="32"/>
      <c r="F36" s="32"/>
      <c r="G36" s="32"/>
      <c r="H36" s="14">
        <v>552462.335</v>
      </c>
      <c r="I36" s="7"/>
    </row>
    <row r="37" spans="1:9" ht="36.75" customHeight="1">
      <c r="A37" s="32" t="s">
        <v>33</v>
      </c>
      <c r="B37" s="32"/>
      <c r="C37" s="32"/>
      <c r="D37" s="32"/>
      <c r="E37" s="32"/>
      <c r="F37" s="32"/>
      <c r="G37" s="32"/>
      <c r="H37" s="14">
        <v>46858.92</v>
      </c>
      <c r="I37" s="7"/>
    </row>
    <row r="38" spans="1:9" ht="39" customHeight="1">
      <c r="A38" s="32" t="s">
        <v>34</v>
      </c>
      <c r="B38" s="32"/>
      <c r="C38" s="32"/>
      <c r="D38" s="32"/>
      <c r="E38" s="32"/>
      <c r="F38" s="32"/>
      <c r="G38" s="32"/>
      <c r="H38" s="14">
        <f>SUM(E40:E44)</f>
        <v>124003.39300000001</v>
      </c>
      <c r="I38" s="15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8"/>
      <c r="I39" s="15"/>
    </row>
    <row r="40" spans="1:9" ht="15.75" customHeight="1">
      <c r="A40" s="36" t="s">
        <v>35</v>
      </c>
      <c r="B40" s="36"/>
      <c r="C40" s="36"/>
      <c r="D40" s="36"/>
      <c r="E40" s="14">
        <v>106657.609</v>
      </c>
      <c r="G40" s="7"/>
      <c r="H40" s="7"/>
      <c r="I40" s="7"/>
    </row>
    <row r="41" spans="1:9" ht="15.75" customHeight="1">
      <c r="A41" s="36" t="s">
        <v>36</v>
      </c>
      <c r="B41" s="36"/>
      <c r="C41" s="36"/>
      <c r="D41" s="36"/>
      <c r="E41" s="17">
        <v>64.229</v>
      </c>
      <c r="G41" s="7"/>
      <c r="H41" s="7"/>
      <c r="I41" s="7"/>
    </row>
    <row r="42" spans="1:9" ht="15.75" customHeight="1">
      <c r="A42" s="36" t="s">
        <v>37</v>
      </c>
      <c r="B42" s="36"/>
      <c r="C42" s="36"/>
      <c r="D42" s="36"/>
      <c r="E42" s="17">
        <v>17281.555</v>
      </c>
      <c r="G42" s="7"/>
      <c r="H42" s="7"/>
      <c r="I42" s="7"/>
    </row>
    <row r="43" spans="1:9" ht="15.75" customHeight="1">
      <c r="A43" s="36" t="s">
        <v>38</v>
      </c>
      <c r="B43" s="36"/>
      <c r="C43" s="36"/>
      <c r="D43" s="36"/>
      <c r="E43" s="17">
        <v>0</v>
      </c>
      <c r="G43" s="7"/>
      <c r="H43" s="7"/>
      <c r="I43" s="7"/>
    </row>
    <row r="44" spans="1:9" ht="15.75" customHeight="1">
      <c r="A44" s="36" t="s">
        <v>39</v>
      </c>
      <c r="B44" s="36"/>
      <c r="C44" s="36"/>
      <c r="D44" s="36"/>
      <c r="E44" s="17">
        <v>0</v>
      </c>
      <c r="G44" s="7"/>
      <c r="H44" s="7"/>
      <c r="I44" s="7"/>
    </row>
    <row r="45" spans="1:9" ht="15.75">
      <c r="A45" s="32" t="s">
        <v>40</v>
      </c>
      <c r="B45" s="32"/>
      <c r="C45" s="32"/>
      <c r="D45" s="32"/>
      <c r="E45" s="32"/>
      <c r="F45" s="32"/>
      <c r="G45" s="32"/>
      <c r="H45" s="14">
        <v>165540</v>
      </c>
      <c r="I45" s="7"/>
    </row>
    <row r="46" spans="1:9" ht="36" customHeight="1">
      <c r="A46" s="32" t="s">
        <v>41</v>
      </c>
      <c r="B46" s="32"/>
      <c r="C46" s="32"/>
      <c r="D46" s="32"/>
      <c r="E46" s="32"/>
      <c r="F46" s="32"/>
      <c r="G46" s="32"/>
      <c r="H46" s="14" t="s">
        <v>42</v>
      </c>
      <c r="I46" s="7"/>
    </row>
    <row r="47" spans="1:9" ht="36" customHeight="1">
      <c r="A47" s="12"/>
      <c r="B47" s="12"/>
      <c r="C47" s="12"/>
      <c r="D47" s="12"/>
      <c r="E47" s="12"/>
      <c r="F47" s="12"/>
      <c r="G47" s="12"/>
      <c r="H47" s="18"/>
      <c r="I47" s="7"/>
    </row>
    <row r="48" spans="1:8" ht="46.5" customHeight="1">
      <c r="A48" s="33" t="s">
        <v>43</v>
      </c>
      <c r="B48" s="33"/>
      <c r="C48" s="33"/>
      <c r="D48" s="33"/>
      <c r="E48" s="33"/>
      <c r="F48" s="33"/>
      <c r="G48" s="33"/>
      <c r="H48" s="33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>
      <c r="A50" s="26" t="s">
        <v>45</v>
      </c>
      <c r="B50" s="27"/>
      <c r="C50" s="27"/>
      <c r="D50" s="28"/>
      <c r="E50" s="35" t="s">
        <v>4</v>
      </c>
      <c r="F50" s="35"/>
      <c r="G50" s="35"/>
      <c r="H50" s="35"/>
      <c r="I50" s="8"/>
    </row>
    <row r="51" spans="1:9" ht="15.75">
      <c r="A51" s="29"/>
      <c r="B51" s="30"/>
      <c r="C51" s="30"/>
      <c r="D51" s="31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1" t="s">
        <v>46</v>
      </c>
      <c r="B52" s="22"/>
      <c r="C52" s="22"/>
      <c r="D52" s="23"/>
      <c r="E52" s="10">
        <v>796.68</v>
      </c>
      <c r="F52" s="10">
        <f>$E$52</f>
        <v>796.68</v>
      </c>
      <c r="G52" s="10">
        <f>$E$52</f>
        <v>796.68</v>
      </c>
      <c r="H52" s="10">
        <f>$E$52</f>
        <v>796.68</v>
      </c>
      <c r="I52" s="8"/>
    </row>
    <row r="53" spans="1:9" ht="15.75">
      <c r="A53" s="21" t="s">
        <v>47</v>
      </c>
      <c r="B53" s="22"/>
      <c r="C53" s="22"/>
      <c r="D53" s="23"/>
      <c r="E53" s="10">
        <v>1366.48</v>
      </c>
      <c r="F53" s="10">
        <f>$E$53</f>
        <v>1366.48</v>
      </c>
      <c r="G53" s="10">
        <f>$E$53</f>
        <v>1366.48</v>
      </c>
      <c r="H53" s="10">
        <f>$E$53</f>
        <v>1366.48</v>
      </c>
      <c r="I53" s="8"/>
    </row>
    <row r="54" spans="1:9" ht="15.75">
      <c r="A54" s="21" t="s">
        <v>48</v>
      </c>
      <c r="B54" s="22"/>
      <c r="C54" s="22"/>
      <c r="D54" s="23"/>
      <c r="E54" s="10">
        <v>4020.04</v>
      </c>
      <c r="F54" s="10">
        <f>$E$54</f>
        <v>4020.04</v>
      </c>
      <c r="G54" s="10">
        <f>$E$54</f>
        <v>4020.04</v>
      </c>
      <c r="H54" s="10">
        <f>$E$54</f>
        <v>4020.04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5" t="s">
        <v>49</v>
      </c>
      <c r="B56" s="25"/>
      <c r="C56" s="25"/>
      <c r="D56" s="25"/>
      <c r="E56" s="25"/>
      <c r="F56" s="25"/>
      <c r="G56" s="25"/>
      <c r="H56" s="25"/>
    </row>
    <row r="57" spans="1:9" ht="15.75">
      <c r="A57" s="26" t="s">
        <v>45</v>
      </c>
      <c r="B57" s="27"/>
      <c r="C57" s="27"/>
      <c r="D57" s="28"/>
      <c r="E57" s="21" t="s">
        <v>4</v>
      </c>
      <c r="F57" s="22"/>
      <c r="G57" s="22"/>
      <c r="H57" s="23"/>
      <c r="I57" s="8"/>
    </row>
    <row r="58" spans="1:9" ht="15.75">
      <c r="A58" s="29"/>
      <c r="B58" s="30"/>
      <c r="C58" s="30"/>
      <c r="D58" s="31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1" t="s">
        <v>46</v>
      </c>
      <c r="B59" s="22"/>
      <c r="C59" s="22"/>
      <c r="D59" s="23"/>
      <c r="E59" s="10">
        <v>796.68</v>
      </c>
      <c r="F59" s="10">
        <f>$E$59</f>
        <v>796.68</v>
      </c>
      <c r="G59" s="10">
        <f>$E$59</f>
        <v>796.68</v>
      </c>
      <c r="H59" s="10">
        <f>$E$59</f>
        <v>796.68</v>
      </c>
      <c r="I59" s="8"/>
    </row>
    <row r="60" spans="1:9" ht="15.75">
      <c r="A60" s="21" t="s">
        <v>50</v>
      </c>
      <c r="B60" s="22"/>
      <c r="C60" s="22"/>
      <c r="D60" s="23"/>
      <c r="E60" s="10">
        <v>1904.36</v>
      </c>
      <c r="F60" s="10">
        <f>$E$60</f>
        <v>1904.36</v>
      </c>
      <c r="G60" s="10">
        <f>$E$60</f>
        <v>1904.36</v>
      </c>
      <c r="H60" s="10">
        <f>$E$60</f>
        <v>1904.36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24" t="s">
        <v>51</v>
      </c>
      <c r="B62" s="24"/>
      <c r="C62" s="24"/>
      <c r="D62" s="24"/>
      <c r="E62" s="24"/>
      <c r="F62" s="24"/>
      <c r="G62" s="24"/>
      <c r="H62" s="24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6299212598425197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2013-01-14T02:42:42Z</cp:lastPrinted>
  <dcterms:created xsi:type="dcterms:W3CDTF">2013-01-14T02:37:22Z</dcterms:created>
  <dcterms:modified xsi:type="dcterms:W3CDTF">2013-01-14T05:30:12Z</dcterms:modified>
  <cp:category/>
  <cp:version/>
  <cp:contentType/>
  <cp:contentStatus/>
</cp:coreProperties>
</file>