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1250" activeTab="0"/>
  </bookViews>
  <sheets>
    <sheet name="Энергоснабжение" sheetId="1" r:id="rId1"/>
    <sheet name="Купля-продажа" sheetId="2" r:id="rId2"/>
    <sheet name="Оборонэнергосбыт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1">'Купля-продажа'!CompOt</definedName>
    <definedName name="CompOt" localSheetId="2">'Оборонэнергосбыт'!CompOt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2">'Оборонэнергосбыт'!CompOt1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2">'Оборонэнергосбыт'!CompPas2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2">'Оборонэнергосбыт'!CompRas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2">'Оборонэнергосбыт'!ew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2">'Оборонэнергосбыт'!fg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2">'Оборонэнергосбыт'!fga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2">'Оборонэнергосбыт'!fhrsiujt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2">'Оборонэнергосбыт'!fiyttt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2">'Оборонэнергосбыт'!k</definedName>
    <definedName name="k" localSheetId="0">'Энергоснабжение'!k</definedName>
    <definedName name="k">[0]!k</definedName>
    <definedName name="l" localSheetId="1">#REF!</definedName>
    <definedName name="l" localSheetId="2">#REF!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2">'Оборонэнергосбыт'!n</definedName>
    <definedName name="n" localSheetId="0">'Энергоснабжение'!n</definedName>
    <definedName name="n">[0]!n</definedName>
    <definedName name="o" localSheetId="1">#REF!</definedName>
    <definedName name="o" localSheetId="2">#REF!</definedName>
    <definedName name="o">#REF!</definedName>
    <definedName name="polta" localSheetId="1">#REF!</definedName>
    <definedName name="polta" localSheetId="2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2">'Оборонэнергосбыт'!sds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 localSheetId="2">'[8]FES'!#REF!</definedName>
    <definedName name="SP1">'[8]FES'!#REF!</definedName>
    <definedName name="SP10" localSheetId="1">'[8]FES'!#REF!</definedName>
    <definedName name="SP10" localSheetId="2">'[8]FES'!#REF!</definedName>
    <definedName name="SP10">'[8]FES'!#REF!</definedName>
    <definedName name="SP11" localSheetId="1">'[8]FES'!#REF!</definedName>
    <definedName name="SP11" localSheetId="2">'[8]FES'!#REF!</definedName>
    <definedName name="SP11">'[8]FES'!#REF!</definedName>
    <definedName name="SP12" localSheetId="1">'[8]FES'!#REF!</definedName>
    <definedName name="SP12" localSheetId="2">'[8]FES'!#REF!</definedName>
    <definedName name="SP12">'[8]FES'!#REF!</definedName>
    <definedName name="SP13" localSheetId="1">'[8]FES'!#REF!</definedName>
    <definedName name="SP13" localSheetId="2">'[8]FES'!#REF!</definedName>
    <definedName name="SP13">'[8]FES'!#REF!</definedName>
    <definedName name="SP14" localSheetId="1">'[8]FES'!#REF!</definedName>
    <definedName name="SP14" localSheetId="2">'[8]FES'!#REF!</definedName>
    <definedName name="SP14">'[8]FES'!#REF!</definedName>
    <definedName name="SP15" localSheetId="1">'[8]FES'!#REF!</definedName>
    <definedName name="SP15" localSheetId="2">'[8]FES'!#REF!</definedName>
    <definedName name="SP15">'[8]FES'!#REF!</definedName>
    <definedName name="SP16" localSheetId="1">'[8]FES'!#REF!</definedName>
    <definedName name="SP16" localSheetId="2">'[8]FES'!#REF!</definedName>
    <definedName name="SP16">'[8]FES'!#REF!</definedName>
    <definedName name="SP17" localSheetId="1">'[8]FES'!#REF!</definedName>
    <definedName name="SP17" localSheetId="2">'[8]FES'!#REF!</definedName>
    <definedName name="SP17">'[8]FES'!#REF!</definedName>
    <definedName name="SP18" localSheetId="1">'[8]FES'!#REF!</definedName>
    <definedName name="SP18" localSheetId="2">'[8]FES'!#REF!</definedName>
    <definedName name="SP18">'[8]FES'!#REF!</definedName>
    <definedName name="SP19" localSheetId="1">'[8]FES'!#REF!</definedName>
    <definedName name="SP19" localSheetId="2">'[8]FES'!#REF!</definedName>
    <definedName name="SP19">'[8]FES'!#REF!</definedName>
    <definedName name="SP2" localSheetId="1">'[8]FES'!#REF!</definedName>
    <definedName name="SP2" localSheetId="2">'[8]FES'!#REF!</definedName>
    <definedName name="SP2">'[8]FES'!#REF!</definedName>
    <definedName name="SP20" localSheetId="1">'[8]FES'!#REF!</definedName>
    <definedName name="SP20" localSheetId="2">'[8]FES'!#REF!</definedName>
    <definedName name="SP20">'[8]FES'!#REF!</definedName>
    <definedName name="SP3" localSheetId="1">'[8]FES'!#REF!</definedName>
    <definedName name="SP3" localSheetId="2">'[8]FES'!#REF!</definedName>
    <definedName name="SP3">'[8]FES'!#REF!</definedName>
    <definedName name="SP4" localSheetId="1">'[8]FES'!#REF!</definedName>
    <definedName name="SP4" localSheetId="2">'[8]FES'!#REF!</definedName>
    <definedName name="SP4">'[8]FES'!#REF!</definedName>
    <definedName name="SP5" localSheetId="1">'[8]FES'!#REF!</definedName>
    <definedName name="SP5" localSheetId="2">'[8]FES'!#REF!</definedName>
    <definedName name="SP5">'[8]FES'!#REF!</definedName>
    <definedName name="SP7" localSheetId="1">'[8]FES'!#REF!</definedName>
    <definedName name="SP7" localSheetId="2">'[8]FES'!#REF!</definedName>
    <definedName name="SP7">'[8]FES'!#REF!</definedName>
    <definedName name="SP8" localSheetId="1">'[8]FES'!#REF!</definedName>
    <definedName name="SP8" localSheetId="2">'[8]FES'!#REF!</definedName>
    <definedName name="SP8">'[8]FES'!#REF!</definedName>
    <definedName name="SP9" localSheetId="1">'[8]FES'!#REF!</definedName>
    <definedName name="SP9" localSheetId="2">'[8]FES'!#REF!</definedName>
    <definedName name="SP9">'[8]FES'!#REF!</definedName>
    <definedName name="t2.9." localSheetId="1">'Купля-продажа'!t2.9.</definedName>
    <definedName name="t2.9." localSheetId="2">'Оборонэнергосбыт'!t2.9.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2">'Оборонэнергосбыт'!t2.9.2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2">'Оборонэнергосбыт'!t2.9.2.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2">'Оборонэнергосбыт'!tyyyyyyyyy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2">'Оборонэнергосбыт'!yyu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2">'Оборонэнергосбыт'!ааагнннаш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2">'Оборонэнергосбыт'!абон.пл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2">'Оборонэнергосбыт'!авт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2">'Оборонэнергосбыт'!апиав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2">'Оборонэнергосбыт'!аш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2">'Оборонэнергосбыт'!в23ё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2">'Оборонэнергосбыт'!вв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2">'Оборонэнергосбыт'!год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2">'Оборонэнергосбыт'!Группа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2">'Оборонэнергосбыт'!гшщ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2">'Оборонэнергосбыт'!дд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2">'Оборонэнергосбыт'!еаш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2">'Оборонэнергосбыт'!евншшш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2">'Оборонэнергосбыт'!ЗЭС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2">'Оборонэнергосбыт'!ии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2">'Оборонэнергосбыт'!й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2">'Оборонэнергосбыт'!йй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2">'Оборонэнергосбыт'!ке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2">'Оборонэнергосбыт'!лл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2">'Оборонэнергосбыт'!М10_2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2">'Оборонэнергосбыт'!мым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 localSheetId="2">'[15]2002(v1)'!#REF!</definedName>
    <definedName name="нп">'[15]2002(v1)'!#REF!</definedName>
    <definedName name="_xlnm.Print_Area" localSheetId="1">'Купля-продажа'!$A$1:$I$86</definedName>
    <definedName name="_xlnm.Print_Area" localSheetId="2">'Оборонэнергосбыт'!$A$1:$H$80</definedName>
    <definedName name="_xlnm.Print_Area" localSheetId="0">'Энергоснабжение'!$A$1:$I$80</definedName>
    <definedName name="первый">#REF!</definedName>
    <definedName name="план" localSheetId="1">'Купля-продажа'!план</definedName>
    <definedName name="план" localSheetId="2">'Оборонэнергосбыт'!план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2">'Оборонэнергосбыт'!ПО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 localSheetId="2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2">'Оборонэнергосбыт'!пп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2">'Оборонэнергосбыт'!пром.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2">'Оборонэнергосбыт'!проч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2">'Оборонэнергосбыт'!проч.расх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2">'Оборонэнергосбыт'!расх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2">'Оборонэнергосбыт'!РГРЭС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2">'Оборонэнергосбыт'!рем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2">'Оборонэнергосбыт'!рпддд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2">'Оборонэнергосбыт'!рпипо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2">'Оборонэнергосбыт'!с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2">'Оборонэнергосбыт'!сель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2">'Оборонэнергосбыт'!сельск.хоз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2">'Оборонэнергосбыт'!смета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2">'Оборонэнергосбыт'!сс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2">'Оборонэнергосбыт'!сссс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2">'Оборонэнергосбыт'!ссы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2">'Оборонэнергосбыт'!Т12_4мес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2">'Оборонэнергосбыт'!т2.3.10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2">'Оборонэнергосбыт'!тов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2">'Оборонэнергосбыт'!три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2">'Оборонэнергосбыт'!у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2">'Оборонэнергосбыт'!уку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2">'Оборонэнергосбыт'!ууууу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2">'Оборонэнергосбыт'!УФ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2">#REF!</definedName>
    <definedName name="Ф16">#REF!</definedName>
    <definedName name="ц" localSheetId="1">'Купля-продажа'!ц</definedName>
    <definedName name="ц" localSheetId="2">'Оборонэнергосбыт'!ц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2">'Оборонэнергосбыт'!цу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2">'Оборонэнергосбыт'!цуа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2">'Оборонэнергосбыт'!цууу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2">'Оборонэнергосбыт'!ыв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2">'Оборонэнергосбыт'!ывы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2">'Оборонэнергосбыт'!ыыыы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<sst xmlns="http://schemas.openxmlformats.org/spreadsheetml/2006/main" count="298" uniqueCount="67">
  <si>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</si>
  <si>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ноябре 2013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</si>
  <si>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</si>
  <si>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</si>
  <si>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</si>
  <si>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</si>
  <si>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</si>
  <si>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</si>
  <si>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</si>
  <si>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</si>
  <si>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</si>
  <si>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</si>
  <si>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от 670 кВт до 10 МВт </t>
  </si>
  <si>
    <t xml:space="preserve">не менее 10 МВт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</si>
  <si>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</si>
  <si>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</si>
  <si>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</si>
  <si>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</si>
  <si>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</si>
  <si>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</si>
  <si>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</si>
  <si>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</si>
  <si>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</si>
  <si>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</si>
  <si>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</si>
  <si>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</si>
  <si>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</si>
  <si>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</si>
  <si>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</si>
  <si>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</si>
  <si>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</si>
  <si>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</si>
  <si>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</si>
  <si>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</si>
  <si>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</si>
  <si>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</si>
  <si>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</si>
  <si>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</si>
  <si>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</si>
  <si>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</si>
  <si>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</si>
  <si>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</si>
  <si>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</si>
  <si>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</si>
  <si>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</si>
  <si>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</si>
  <si>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</si>
  <si>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</si>
  <si>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</si>
  <si>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</si>
  <si>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</si>
  <si>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</si>
  <si>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 xml:space="preserve">от 670 кВт до 10 МВт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</si>
  <si>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</si>
  <si>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</si>
  <si>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</si>
  <si>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</si>
  <si>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</si>
  <si>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ноябре 2013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</si>
  <si>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</si>
  <si>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</si>
  <si>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</si>
  <si>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</si>
  <si>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</si>
  <si>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</si>
  <si>
    <r>
  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 открытому акционерному обществу "Оборонэнергосбыт"                                                                        по договору купли-продажи в ноябре</t>
    </r>
    <r>
      <rPr>
        <b/>
        <sz val="12"/>
        <color indexed="57"/>
        <rFont val="Times New Roman"/>
        <family val="1"/>
      </rPr>
      <t xml:space="preserve"> </t>
    </r>
    <r>
      <rPr>
        <b/>
        <sz val="12"/>
        <rFont val="Times New Roman"/>
        <family val="1"/>
      </rPr>
      <t>2013 года</t>
    </r>
  </si>
  <si>
    <t xml:space="preserve">     1. Предельный уровень нерегулируемых цен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</si>
</sst>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57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1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1" fontId="30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4" fillId="0" borderId="0">
      <alignment/>
      <protection/>
    </xf>
    <xf numFmtId="0" fontId="46" fillId="31" borderId="0" applyNumberFormat="0" applyBorder="0" applyAlignment="0" applyProtection="0"/>
    <xf numFmtId="172" fontId="31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8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19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19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19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19" fillId="0" borderId="19" xfId="0" applyNumberFormat="1" applyFont="1" applyBorder="1" applyAlignment="1">
      <alignment horizontal="center" wrapText="1"/>
    </xf>
    <xf numFmtId="3" fontId="19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textRotation="90" wrapText="1"/>
    </xf>
    <xf numFmtId="4" fontId="19" fillId="0" borderId="21" xfId="0" applyNumberFormat="1" applyFont="1" applyBorder="1" applyAlignment="1">
      <alignment horizontal="center" vertical="center" wrapText="1"/>
    </xf>
    <xf numFmtId="4" fontId="19" fillId="0" borderId="22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textRotation="90" wrapText="1"/>
    </xf>
    <xf numFmtId="4" fontId="19" fillId="0" borderId="27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textRotation="90" wrapText="1"/>
    </xf>
    <xf numFmtId="4" fontId="19" fillId="0" borderId="24" xfId="0" applyNumberFormat="1" applyFont="1" applyBorder="1" applyAlignment="1">
      <alignment horizontal="center" vertical="center" wrapText="1"/>
    </xf>
    <xf numFmtId="4" fontId="19" fillId="0" borderId="25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19" fillId="0" borderId="0" xfId="0" applyNumberFormat="1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left" wrapText="1"/>
    </xf>
  </cellXfs>
  <cellStyles count="97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3" xfId="69"/>
    <cellStyle name="Обычный 3 2" xfId="70"/>
    <cellStyle name="Обычный 4" xfId="71"/>
    <cellStyle name="Обычный 5" xfId="72"/>
    <cellStyle name="Обычный 6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PR_KOMPL" xfId="82"/>
    <cellStyle name="Тысячи_мес" xfId="83"/>
    <cellStyle name="Comma" xfId="84"/>
    <cellStyle name="Comma [0]" xfId="85"/>
    <cellStyle name="Финансовый 2" xfId="86"/>
    <cellStyle name="Финансовый 3" xfId="87"/>
    <cellStyle name="Хороший" xfId="88"/>
    <cellStyle name="㼿" xfId="89"/>
    <cellStyle name="㼿?" xfId="90"/>
    <cellStyle name="㼿㼿" xfId="91"/>
    <cellStyle name="㼿㼿 2" xfId="92"/>
    <cellStyle name="㼿㼿?" xfId="93"/>
    <cellStyle name="㼿㼿? 2" xfId="94"/>
    <cellStyle name="㼿㼿㼿" xfId="95"/>
    <cellStyle name="㼿㼿㼿 2" xfId="96"/>
    <cellStyle name="㼿㼿㼿?" xfId="97"/>
    <cellStyle name="㼿㼿㼿? 2" xfId="98"/>
    <cellStyle name="㼿㼿㼿? 3" xfId="99"/>
    <cellStyle name="㼿㼿㼿㼿" xfId="100"/>
    <cellStyle name="㼿㼿㼿㼿?" xfId="101"/>
    <cellStyle name="㼿㼿㼿㼿㼿" xfId="102"/>
    <cellStyle name="㼿㼿㼿㼿㼿?" xfId="103"/>
    <cellStyle name="㼿㼿㼿㼿㼿㼿" xfId="104"/>
    <cellStyle name="㼿㼿㼿㼿㼿㼿?" xfId="105"/>
    <cellStyle name="㼿㼿㼿㼿㼿㼿㼿" xfId="106"/>
    <cellStyle name="㼿㼿㼿㼿㼿㼿㼿㼿" xfId="107"/>
    <cellStyle name="㼿㼿㼿㼿㼿㼿㼿㼿㼿" xfId="108"/>
    <cellStyle name="㼿㼿㼿㼿㼿㼿㼿㼿㼿㼿" xfId="109"/>
    <cellStyle name="㼿㼿㼿㼿㼿㼿㼿㼿㼿㼿㼿㼿㼿㼿㼿㼿㼿㼿㼿㼿㼿㼿㼿㼿㼿㼿㼿㼿㼿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Расчет_К-П_Оборонэнергосбыт"/>
      <sheetName val="Энергоснабжение"/>
      <sheetName val="Купля-продажа"/>
      <sheetName val="Оборонэнергосбыт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90" zoomScaleNormal="90" zoomScalePageLayoutView="0" workbookViewId="0" topLeftCell="A1">
      <selection activeCell="J3" sqref="J3"/>
    </sheetView>
  </sheetViews>
  <sheetFormatPr defaultColWidth="9.00390625" defaultRowHeight="12.75"/>
  <cols>
    <col min="1" max="1" width="11.37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5.75390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1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9" ht="21.75" customHeight="1">
      <c r="A9" s="13" t="s">
        <v>10</v>
      </c>
      <c r="B9" s="13"/>
      <c r="C9" s="13"/>
      <c r="D9" s="13"/>
      <c r="E9" s="14">
        <v>2201.85</v>
      </c>
      <c r="F9" s="14">
        <v>2858.86</v>
      </c>
      <c r="G9" s="14">
        <v>3620.54</v>
      </c>
      <c r="H9" s="14">
        <v>4206.52</v>
      </c>
      <c r="I9" s="3"/>
    </row>
    <row r="10" spans="1:9" ht="21.75" customHeight="1">
      <c r="A10" s="13" t="s">
        <v>11</v>
      </c>
      <c r="B10" s="13"/>
      <c r="C10" s="13"/>
      <c r="D10" s="13"/>
      <c r="E10" s="14">
        <v>2197.48</v>
      </c>
      <c r="F10" s="14">
        <v>2854.49</v>
      </c>
      <c r="G10" s="14">
        <v>3616.17</v>
      </c>
      <c r="H10" s="14">
        <v>4202.15</v>
      </c>
      <c r="I10" s="3"/>
    </row>
    <row r="11" spans="1:9" ht="21.75" customHeight="1">
      <c r="A11" s="13" t="s">
        <v>12</v>
      </c>
      <c r="B11" s="13"/>
      <c r="C11" s="13"/>
      <c r="D11" s="13"/>
      <c r="E11" s="14">
        <v>2180</v>
      </c>
      <c r="F11" s="14">
        <v>2837.01</v>
      </c>
      <c r="G11" s="14">
        <v>3598.69</v>
      </c>
      <c r="H11" s="14">
        <v>4184.67</v>
      </c>
      <c r="I11" s="3"/>
    </row>
    <row r="12" spans="1:9" ht="21.75" customHeight="1">
      <c r="A12" s="13" t="s">
        <v>13</v>
      </c>
      <c r="B12" s="13"/>
      <c r="C12" s="13"/>
      <c r="D12" s="13"/>
      <c r="E12" s="14">
        <v>2164.27</v>
      </c>
      <c r="F12" s="14">
        <v>2821.28</v>
      </c>
      <c r="G12" s="14">
        <v>3582.96</v>
      </c>
      <c r="H12" s="14">
        <v>4168.94</v>
      </c>
      <c r="I12" s="3"/>
    </row>
    <row r="13" spans="1:5" ht="15.75">
      <c r="A13" s="6"/>
      <c r="B13" s="6"/>
      <c r="C13" s="9"/>
      <c r="D13" s="9"/>
      <c r="E13" s="9"/>
    </row>
    <row r="14" spans="1:8" ht="35.25" customHeight="1">
      <c r="A14" s="15" t="s">
        <v>14</v>
      </c>
      <c r="B14" s="15"/>
      <c r="C14" s="15"/>
      <c r="D14" s="15"/>
      <c r="E14" s="15"/>
      <c r="F14" s="15"/>
      <c r="G14" s="15"/>
      <c r="H14" s="16">
        <v>1276.74</v>
      </c>
    </row>
    <row r="15" spans="1:5" ht="15.75">
      <c r="A15" s="6"/>
      <c r="B15" s="6"/>
      <c r="C15" s="9"/>
      <c r="D15" s="9"/>
      <c r="E15" s="9"/>
    </row>
    <row r="16" spans="1:8" ht="36.75" customHeight="1">
      <c r="A16" s="15" t="s">
        <v>15</v>
      </c>
      <c r="B16" s="15"/>
      <c r="C16" s="15"/>
      <c r="D16" s="15"/>
      <c r="E16" s="15"/>
      <c r="F16" s="15"/>
      <c r="G16" s="15"/>
      <c r="H16" s="15"/>
    </row>
    <row r="17" spans="1:8" ht="26.25" customHeight="1">
      <c r="A17" s="17" t="s">
        <v>16</v>
      </c>
      <c r="B17" s="17"/>
      <c r="C17" s="17"/>
      <c r="D17" s="17"/>
      <c r="E17" s="17"/>
      <c r="F17" s="17"/>
      <c r="G17" s="17"/>
      <c r="H17" s="16">
        <v>1054.88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16">
        <v>331858.97</v>
      </c>
    </row>
    <row r="19" spans="1:10" ht="33" customHeight="1">
      <c r="A19" s="17" t="s">
        <v>18</v>
      </c>
      <c r="B19" s="17"/>
      <c r="C19" s="17"/>
      <c r="D19" s="17"/>
      <c r="E19" s="17"/>
      <c r="F19" s="17"/>
      <c r="G19" s="17"/>
      <c r="H19" s="18">
        <v>0.0006685453129524183</v>
      </c>
      <c r="J19" s="19"/>
    </row>
    <row r="20" spans="1:8" ht="26.25" customHeight="1">
      <c r="A20" s="17" t="s">
        <v>19</v>
      </c>
      <c r="B20" s="17"/>
      <c r="C20" s="17"/>
      <c r="D20" s="17"/>
      <c r="E20" s="17"/>
      <c r="F20" s="17"/>
      <c r="G20" s="17"/>
      <c r="H20" s="20">
        <v>820.582</v>
      </c>
    </row>
    <row r="21" spans="1:8" ht="39.75" customHeight="1">
      <c r="A21" s="17" t="s">
        <v>20</v>
      </c>
      <c r="B21" s="17"/>
      <c r="C21" s="17"/>
      <c r="D21" s="17"/>
      <c r="E21" s="17"/>
      <c r="F21" s="17"/>
      <c r="G21" s="17"/>
      <c r="H21" s="20">
        <v>36.902</v>
      </c>
    </row>
    <row r="22" spans="1:9" ht="36.75" customHeight="1">
      <c r="A22" s="17" t="s">
        <v>21</v>
      </c>
      <c r="B22" s="17"/>
      <c r="C22" s="17"/>
      <c r="D22" s="17"/>
      <c r="E22" s="17"/>
      <c r="F22" s="17"/>
      <c r="G22" s="17"/>
      <c r="H22" s="20">
        <f>SUM(E24:E28)</f>
        <v>378.25128270182756</v>
      </c>
      <c r="I22" s="21" t="s">
        <v>22</v>
      </c>
    </row>
    <row r="23" spans="1:8" ht="17.25" customHeight="1">
      <c r="A23" s="17" t="s">
        <v>23</v>
      </c>
      <c r="B23" s="17"/>
      <c r="C23" s="22"/>
      <c r="D23" s="22"/>
      <c r="E23" s="22"/>
      <c r="F23" s="22"/>
      <c r="G23" s="22"/>
      <c r="H23" s="23"/>
    </row>
    <row r="24" spans="1:13" ht="15.75" customHeight="1">
      <c r="A24" s="24" t="s">
        <v>24</v>
      </c>
      <c r="B24" s="24"/>
      <c r="C24" s="24"/>
      <c r="D24" s="24"/>
      <c r="E24" s="20">
        <v>102.79487350182757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5">
        <v>233.5873128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5">
        <v>41.8690964</v>
      </c>
      <c r="G26" s="7"/>
      <c r="H26" s="7"/>
      <c r="I26" s="7"/>
      <c r="K26" s="6"/>
      <c r="L26" s="6"/>
      <c r="M26" s="6"/>
    </row>
    <row r="27" spans="1:13" ht="15.75" customHeight="1">
      <c r="A27" s="24" t="s">
        <v>27</v>
      </c>
      <c r="B27" s="24"/>
      <c r="C27" s="24"/>
      <c r="D27" s="24"/>
      <c r="E27" s="26">
        <v>0</v>
      </c>
      <c r="G27" s="7"/>
      <c r="H27" s="7"/>
      <c r="I27" s="7"/>
      <c r="K27" s="6"/>
      <c r="L27" s="6"/>
      <c r="M27" s="6"/>
    </row>
    <row r="28" spans="1:13" ht="15.75" customHeight="1">
      <c r="A28" s="24" t="s">
        <v>28</v>
      </c>
      <c r="B28" s="24"/>
      <c r="C28" s="24"/>
      <c r="D28" s="24"/>
      <c r="E28" s="26">
        <v>0</v>
      </c>
      <c r="G28" s="7"/>
      <c r="H28" s="7"/>
      <c r="I28" s="7"/>
      <c r="K28" s="6"/>
      <c r="L28" s="6"/>
      <c r="M28" s="6"/>
    </row>
    <row r="29" spans="1:8" ht="15.75">
      <c r="A29" s="17" t="s">
        <v>29</v>
      </c>
      <c r="B29" s="17"/>
      <c r="C29" s="17"/>
      <c r="D29" s="17"/>
      <c r="E29" s="17"/>
      <c r="F29" s="17"/>
      <c r="G29" s="17"/>
      <c r="H29" s="20">
        <v>372.34</v>
      </c>
    </row>
    <row r="30" spans="1:9" ht="32.25" customHeight="1">
      <c r="A30" s="17" t="s">
        <v>30</v>
      </c>
      <c r="B30" s="17"/>
      <c r="C30" s="17"/>
      <c r="D30" s="17"/>
      <c r="E30" s="17"/>
      <c r="F30" s="17"/>
      <c r="G30" s="17"/>
      <c r="H30" s="25">
        <f>D32+D36</f>
        <v>39764.903999999995</v>
      </c>
      <c r="I30" s="21" t="s">
        <v>22</v>
      </c>
    </row>
    <row r="31" spans="1:9" ht="18.75" customHeight="1">
      <c r="A31" s="17" t="s">
        <v>23</v>
      </c>
      <c r="B31" s="17"/>
      <c r="C31" s="22"/>
      <c r="D31" s="22"/>
      <c r="E31" s="22"/>
      <c r="F31" s="22"/>
      <c r="G31" s="22"/>
      <c r="H31" s="27"/>
      <c r="I31" s="21"/>
    </row>
    <row r="32" spans="1:13" ht="15.75" customHeight="1">
      <c r="A32" s="28" t="s">
        <v>31</v>
      </c>
      <c r="B32" s="28"/>
      <c r="C32" s="28"/>
      <c r="D32" s="20">
        <f>SUM(D33:D35)</f>
        <v>32.949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8.024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9" t="s">
        <v>33</v>
      </c>
      <c r="B34" s="29"/>
      <c r="C34" s="29"/>
      <c r="D34" s="20">
        <v>17.043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34</v>
      </c>
      <c r="B35" s="29"/>
      <c r="C35" s="29"/>
      <c r="D35" s="20">
        <v>7.882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8" t="s">
        <v>35</v>
      </c>
      <c r="B36" s="28"/>
      <c r="C36" s="28"/>
      <c r="D36" s="20">
        <f>SUM(D37:D38)</f>
        <v>39731.954999999994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29" t="s">
        <v>32</v>
      </c>
      <c r="B37" s="29"/>
      <c r="C37" s="29"/>
      <c r="D37" s="20">
        <v>10283.862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29" t="s">
        <v>34</v>
      </c>
      <c r="B38" s="29"/>
      <c r="C38" s="29"/>
      <c r="D38" s="20">
        <v>29448.092999999997</v>
      </c>
      <c r="E38" s="6"/>
      <c r="F38" s="7"/>
      <c r="G38" s="7"/>
      <c r="H38" s="7"/>
      <c r="I38" s="7"/>
      <c r="K38" s="6"/>
      <c r="L38" s="6"/>
      <c r="M38" s="6"/>
    </row>
    <row r="39" spans="1:13" ht="18" customHeight="1">
      <c r="A39" s="17" t="s">
        <v>36</v>
      </c>
      <c r="B39" s="17"/>
      <c r="C39" s="17"/>
      <c r="D39" s="17"/>
      <c r="E39" s="17"/>
      <c r="F39" s="17"/>
      <c r="G39" s="17"/>
      <c r="H39" s="20">
        <v>474807.11</v>
      </c>
      <c r="I39" s="7"/>
      <c r="K39" s="6"/>
      <c r="L39" s="6"/>
      <c r="M39" s="6"/>
    </row>
    <row r="40" spans="1:13" ht="36.75" customHeight="1">
      <c r="A40" s="17" t="s">
        <v>37</v>
      </c>
      <c r="B40" s="17"/>
      <c r="C40" s="17"/>
      <c r="D40" s="17"/>
      <c r="E40" s="17"/>
      <c r="F40" s="17"/>
      <c r="G40" s="17"/>
      <c r="H40" s="20">
        <v>26370.637000000002</v>
      </c>
      <c r="I40" s="7"/>
      <c r="K40" s="6"/>
      <c r="L40" s="6"/>
      <c r="M40" s="6"/>
    </row>
    <row r="41" spans="1:9" ht="39" customHeight="1">
      <c r="A41" s="17" t="s">
        <v>38</v>
      </c>
      <c r="B41" s="17"/>
      <c r="C41" s="17"/>
      <c r="D41" s="17"/>
      <c r="E41" s="17"/>
      <c r="F41" s="17"/>
      <c r="G41" s="17"/>
      <c r="H41" s="20">
        <f>SUM(E43:E47)</f>
        <v>193729.232</v>
      </c>
      <c r="I41" s="21" t="s">
        <v>22</v>
      </c>
    </row>
    <row r="42" spans="1:9" ht="16.5" customHeight="1">
      <c r="A42" s="17" t="s">
        <v>23</v>
      </c>
      <c r="B42" s="17"/>
      <c r="C42" s="22"/>
      <c r="D42" s="22"/>
      <c r="E42" s="22"/>
      <c r="F42" s="22"/>
      <c r="G42" s="22"/>
      <c r="H42" s="27"/>
      <c r="I42" s="21"/>
    </row>
    <row r="43" spans="1:13" ht="15.75" customHeight="1">
      <c r="A43" s="24" t="s">
        <v>39</v>
      </c>
      <c r="B43" s="24"/>
      <c r="C43" s="24"/>
      <c r="D43" s="24"/>
      <c r="E43" s="20">
        <v>39764.903999999995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5">
        <v>125904.656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5">
        <v>28059.672</v>
      </c>
      <c r="G45" s="7"/>
      <c r="H45" s="7"/>
      <c r="I45" s="7"/>
      <c r="K45" s="6"/>
      <c r="L45" s="6"/>
      <c r="M45" s="6"/>
    </row>
    <row r="46" spans="1:13" ht="15.75" customHeight="1">
      <c r="A46" s="24" t="s">
        <v>42</v>
      </c>
      <c r="B46" s="24"/>
      <c r="C46" s="24"/>
      <c r="D46" s="24"/>
      <c r="E46" s="26">
        <v>0</v>
      </c>
      <c r="G46" s="7"/>
      <c r="H46" s="7"/>
      <c r="I46" s="7"/>
      <c r="K46" s="6"/>
      <c r="L46" s="6"/>
      <c r="M46" s="6"/>
    </row>
    <row r="47" spans="1:13" ht="15.75" customHeight="1">
      <c r="A47" s="24" t="s">
        <v>43</v>
      </c>
      <c r="B47" s="24"/>
      <c r="C47" s="24"/>
      <c r="D47" s="24"/>
      <c r="E47" s="26">
        <v>0</v>
      </c>
      <c r="G47" s="7"/>
      <c r="H47" s="7"/>
      <c r="I47" s="7"/>
      <c r="K47" s="6"/>
      <c r="L47" s="6"/>
      <c r="M47" s="6"/>
    </row>
    <row r="48" spans="1:13" ht="15.75">
      <c r="A48" s="17" t="s">
        <v>44</v>
      </c>
      <c r="B48" s="17"/>
      <c r="C48" s="17"/>
      <c r="D48" s="17"/>
      <c r="E48" s="17"/>
      <c r="F48" s="17"/>
      <c r="G48" s="17"/>
      <c r="H48" s="20">
        <v>147560</v>
      </c>
      <c r="I48" s="7"/>
      <c r="K48" s="6"/>
      <c r="L48" s="6"/>
      <c r="M48" s="6"/>
    </row>
    <row r="49" spans="1:13" ht="36" customHeight="1">
      <c r="A49" s="17" t="s">
        <v>45</v>
      </c>
      <c r="B49" s="17"/>
      <c r="C49" s="17"/>
      <c r="D49" s="17"/>
      <c r="E49" s="17"/>
      <c r="F49" s="17"/>
      <c r="G49" s="17"/>
      <c r="H49" s="20" t="s">
        <v>46</v>
      </c>
      <c r="I49" s="7"/>
      <c r="K49" s="6"/>
      <c r="L49" s="6"/>
      <c r="M49" s="6"/>
    </row>
    <row r="50" spans="1:13" ht="36" customHeight="1">
      <c r="A50" s="22"/>
      <c r="B50" s="22"/>
      <c r="C50" s="22"/>
      <c r="D50" s="22"/>
      <c r="E50" s="22"/>
      <c r="F50" s="22"/>
      <c r="G50" s="22"/>
      <c r="H50" s="27"/>
      <c r="I50" s="7"/>
      <c r="K50" s="6"/>
      <c r="L50" s="6"/>
      <c r="M50" s="6"/>
    </row>
    <row r="51" spans="1:8" ht="46.5" customHeight="1">
      <c r="A51" s="8" t="s">
        <v>47</v>
      </c>
      <c r="B51" s="8"/>
      <c r="C51" s="8"/>
      <c r="D51" s="8"/>
      <c r="E51" s="8"/>
      <c r="F51" s="8"/>
      <c r="G51" s="8"/>
      <c r="H51" s="8"/>
    </row>
    <row r="52" spans="1:8" ht="17.25" customHeight="1" thickBot="1">
      <c r="A52" s="15" t="s">
        <v>48</v>
      </c>
      <c r="B52" s="15"/>
      <c r="C52" s="15"/>
      <c r="D52" s="15"/>
      <c r="E52" s="15"/>
      <c r="F52" s="15"/>
      <c r="G52" s="15"/>
      <c r="H52" s="15"/>
    </row>
    <row r="53" spans="1:9" ht="15.75" customHeight="1">
      <c r="A53" s="30" t="s">
        <v>49</v>
      </c>
      <c r="B53" s="31" t="s">
        <v>4</v>
      </c>
      <c r="C53" s="31"/>
      <c r="D53" s="31"/>
      <c r="E53" s="31" t="s">
        <v>5</v>
      </c>
      <c r="F53" s="31"/>
      <c r="G53" s="31"/>
      <c r="H53" s="32"/>
      <c r="I53" s="9"/>
    </row>
    <row r="54" spans="1:9" ht="16.5" thickBot="1">
      <c r="A54" s="33"/>
      <c r="B54" s="34"/>
      <c r="C54" s="34"/>
      <c r="D54" s="34"/>
      <c r="E54" s="35" t="s">
        <v>6</v>
      </c>
      <c r="F54" s="35" t="s">
        <v>7</v>
      </c>
      <c r="G54" s="35" t="s">
        <v>8</v>
      </c>
      <c r="H54" s="36" t="s">
        <v>9</v>
      </c>
      <c r="I54" s="9"/>
    </row>
    <row r="55" spans="1:9" ht="15.75">
      <c r="A55" s="37" t="s">
        <v>50</v>
      </c>
      <c r="B55" s="31" t="s">
        <v>10</v>
      </c>
      <c r="C55" s="31"/>
      <c r="D55" s="31"/>
      <c r="E55" s="38">
        <v>1767.72</v>
      </c>
      <c r="F55" s="38">
        <v>2424.73</v>
      </c>
      <c r="G55" s="38">
        <v>3186.41</v>
      </c>
      <c r="H55" s="39">
        <v>3772.39</v>
      </c>
      <c r="I55" s="9"/>
    </row>
    <row r="56" spans="1:9" ht="15.75">
      <c r="A56" s="40"/>
      <c r="B56" s="11" t="s">
        <v>51</v>
      </c>
      <c r="C56" s="11"/>
      <c r="D56" s="11"/>
      <c r="E56" s="14">
        <v>1764.77</v>
      </c>
      <c r="F56" s="14">
        <v>2421.78</v>
      </c>
      <c r="G56" s="14">
        <v>3183.46</v>
      </c>
      <c r="H56" s="41">
        <v>3769.44</v>
      </c>
      <c r="I56" s="9"/>
    </row>
    <row r="57" spans="1:9" ht="15.75">
      <c r="A57" s="40"/>
      <c r="B57" s="11" t="s">
        <v>52</v>
      </c>
      <c r="C57" s="11"/>
      <c r="D57" s="11"/>
      <c r="E57" s="14">
        <v>1752.96</v>
      </c>
      <c r="F57" s="14">
        <v>2409.97</v>
      </c>
      <c r="G57" s="14">
        <v>3171.65</v>
      </c>
      <c r="H57" s="41">
        <v>3757.63</v>
      </c>
      <c r="I57" s="9"/>
    </row>
    <row r="58" spans="1:9" ht="16.5" thickBot="1">
      <c r="A58" s="42"/>
      <c r="B58" s="34" t="s">
        <v>13</v>
      </c>
      <c r="C58" s="34"/>
      <c r="D58" s="34"/>
      <c r="E58" s="43">
        <v>1742.34</v>
      </c>
      <c r="F58" s="43">
        <v>2399.35</v>
      </c>
      <c r="G58" s="43">
        <v>3161.03</v>
      </c>
      <c r="H58" s="44">
        <v>3747.01</v>
      </c>
      <c r="I58" s="9"/>
    </row>
    <row r="59" spans="1:9" ht="15.75" customHeight="1">
      <c r="A59" s="37" t="s">
        <v>53</v>
      </c>
      <c r="B59" s="31" t="s">
        <v>10</v>
      </c>
      <c r="C59" s="31"/>
      <c r="D59" s="31"/>
      <c r="E59" s="38">
        <v>2491.08</v>
      </c>
      <c r="F59" s="38">
        <v>3148.09</v>
      </c>
      <c r="G59" s="38">
        <v>3909.77</v>
      </c>
      <c r="H59" s="39">
        <v>4495.75</v>
      </c>
      <c r="I59" s="9"/>
    </row>
    <row r="60" spans="1:9" ht="15.75" customHeight="1">
      <c r="A60" s="40"/>
      <c r="B60" s="11" t="s">
        <v>51</v>
      </c>
      <c r="C60" s="11"/>
      <c r="D60" s="11"/>
      <c r="E60" s="14">
        <v>2485.76</v>
      </c>
      <c r="F60" s="14">
        <v>3142.77</v>
      </c>
      <c r="G60" s="14">
        <v>3904.45</v>
      </c>
      <c r="H60" s="41">
        <v>4490.43</v>
      </c>
      <c r="I60" s="9"/>
    </row>
    <row r="61" spans="1:9" ht="15.75" customHeight="1">
      <c r="A61" s="40"/>
      <c r="B61" s="11" t="s">
        <v>52</v>
      </c>
      <c r="C61" s="11"/>
      <c r="D61" s="11"/>
      <c r="E61" s="14">
        <v>2464.49</v>
      </c>
      <c r="F61" s="14">
        <v>3121.5</v>
      </c>
      <c r="G61" s="14">
        <v>3883.18</v>
      </c>
      <c r="H61" s="41">
        <v>4469.16</v>
      </c>
      <c r="I61" s="9"/>
    </row>
    <row r="62" spans="1:9" ht="15.75" customHeight="1" thickBot="1">
      <c r="A62" s="42"/>
      <c r="B62" s="34" t="s">
        <v>13</v>
      </c>
      <c r="C62" s="34"/>
      <c r="D62" s="34"/>
      <c r="E62" s="43">
        <v>2445.36</v>
      </c>
      <c r="F62" s="43">
        <v>3102.37</v>
      </c>
      <c r="G62" s="43">
        <v>3864.05</v>
      </c>
      <c r="H62" s="44">
        <v>4450.03</v>
      </c>
      <c r="I62" s="9"/>
    </row>
    <row r="63" spans="1:9" ht="15.75">
      <c r="A63" s="37" t="s">
        <v>54</v>
      </c>
      <c r="B63" s="31" t="s">
        <v>10</v>
      </c>
      <c r="C63" s="31"/>
      <c r="D63" s="31"/>
      <c r="E63" s="38">
        <v>4411.92</v>
      </c>
      <c r="F63" s="38">
        <v>5068.93</v>
      </c>
      <c r="G63" s="38">
        <v>5830.61</v>
      </c>
      <c r="H63" s="39">
        <v>6416.59</v>
      </c>
      <c r="I63" s="9"/>
    </row>
    <row r="64" spans="1:9" ht="15.75" customHeight="1">
      <c r="A64" s="40"/>
      <c r="B64" s="11" t="s">
        <v>51</v>
      </c>
      <c r="C64" s="11"/>
      <c r="D64" s="11"/>
      <c r="E64" s="14">
        <v>4400.32</v>
      </c>
      <c r="F64" s="14">
        <v>5057.33</v>
      </c>
      <c r="G64" s="14">
        <v>5819.01</v>
      </c>
      <c r="H64" s="41">
        <v>6404.99</v>
      </c>
      <c r="I64" s="9"/>
    </row>
    <row r="65" spans="1:9" ht="15.75" customHeight="1">
      <c r="A65" s="40"/>
      <c r="B65" s="11" t="s">
        <v>52</v>
      </c>
      <c r="C65" s="11"/>
      <c r="D65" s="11"/>
      <c r="E65" s="14">
        <v>4353.93</v>
      </c>
      <c r="F65" s="14">
        <v>5010.94</v>
      </c>
      <c r="G65" s="14">
        <v>5772.62</v>
      </c>
      <c r="H65" s="41">
        <v>6358.6</v>
      </c>
      <c r="I65" s="9"/>
    </row>
    <row r="66" spans="1:9" ht="15.75" customHeight="1" thickBot="1">
      <c r="A66" s="42"/>
      <c r="B66" s="34" t="s">
        <v>13</v>
      </c>
      <c r="C66" s="34"/>
      <c r="D66" s="34"/>
      <c r="E66" s="43">
        <v>4312.2</v>
      </c>
      <c r="F66" s="43">
        <v>4969.21</v>
      </c>
      <c r="G66" s="43">
        <v>5730.89</v>
      </c>
      <c r="H66" s="44">
        <v>6316.87</v>
      </c>
      <c r="I66" s="9"/>
    </row>
    <row r="67" spans="1:7" ht="15.75">
      <c r="A67" s="6"/>
      <c r="B67" s="6"/>
      <c r="C67" s="9"/>
      <c r="D67" s="6"/>
      <c r="E67" s="3"/>
      <c r="G67" s="6"/>
    </row>
    <row r="68" spans="1:8" ht="17.25" customHeight="1" thickBot="1">
      <c r="A68" s="45" t="s">
        <v>55</v>
      </c>
      <c r="B68" s="45"/>
      <c r="C68" s="45"/>
      <c r="D68" s="45"/>
      <c r="E68" s="45"/>
      <c r="F68" s="45"/>
      <c r="G68" s="45"/>
      <c r="H68" s="45"/>
    </row>
    <row r="69" spans="1:9" ht="15.75">
      <c r="A69" s="30" t="s">
        <v>49</v>
      </c>
      <c r="B69" s="31" t="s">
        <v>4</v>
      </c>
      <c r="C69" s="31"/>
      <c r="D69" s="31"/>
      <c r="E69" s="31" t="s">
        <v>5</v>
      </c>
      <c r="F69" s="31"/>
      <c r="G69" s="31"/>
      <c r="H69" s="32"/>
      <c r="I69" s="9"/>
    </row>
    <row r="70" spans="1:9" ht="16.5" thickBot="1">
      <c r="A70" s="33"/>
      <c r="B70" s="34"/>
      <c r="C70" s="34"/>
      <c r="D70" s="34"/>
      <c r="E70" s="35" t="s">
        <v>6</v>
      </c>
      <c r="F70" s="35" t="s">
        <v>7</v>
      </c>
      <c r="G70" s="35" t="s">
        <v>8</v>
      </c>
      <c r="H70" s="36" t="s">
        <v>9</v>
      </c>
      <c r="I70" s="9"/>
    </row>
    <row r="71" spans="1:9" ht="15.75">
      <c r="A71" s="37" t="s">
        <v>50</v>
      </c>
      <c r="B71" s="31" t="s">
        <v>10</v>
      </c>
      <c r="C71" s="31"/>
      <c r="D71" s="31"/>
      <c r="E71" s="38">
        <v>1767.72</v>
      </c>
      <c r="F71" s="38">
        <v>2424.73</v>
      </c>
      <c r="G71" s="38">
        <v>3186.41</v>
      </c>
      <c r="H71" s="39">
        <v>3772.39</v>
      </c>
      <c r="I71" s="9"/>
    </row>
    <row r="72" spans="1:9" ht="15.75" customHeight="1">
      <c r="A72" s="40"/>
      <c r="B72" s="11" t="s">
        <v>51</v>
      </c>
      <c r="C72" s="11"/>
      <c r="D72" s="11"/>
      <c r="E72" s="14">
        <v>1764.77</v>
      </c>
      <c r="F72" s="14">
        <v>2421.78</v>
      </c>
      <c r="G72" s="14">
        <v>3183.46</v>
      </c>
      <c r="H72" s="41">
        <v>3769.44</v>
      </c>
      <c r="I72" s="9"/>
    </row>
    <row r="73" spans="1:9" ht="15.75" customHeight="1">
      <c r="A73" s="40"/>
      <c r="B73" s="11" t="s">
        <v>52</v>
      </c>
      <c r="C73" s="11"/>
      <c r="D73" s="11"/>
      <c r="E73" s="14">
        <v>1752.96</v>
      </c>
      <c r="F73" s="14">
        <v>2409.97</v>
      </c>
      <c r="G73" s="14">
        <v>3171.65</v>
      </c>
      <c r="H73" s="41">
        <v>3757.63</v>
      </c>
      <c r="I73" s="9"/>
    </row>
    <row r="74" spans="1:9" ht="15.75" customHeight="1" thickBot="1">
      <c r="A74" s="42"/>
      <c r="B74" s="34" t="s">
        <v>13</v>
      </c>
      <c r="C74" s="34"/>
      <c r="D74" s="34"/>
      <c r="E74" s="43">
        <v>1742.34</v>
      </c>
      <c r="F74" s="43">
        <v>2399.35</v>
      </c>
      <c r="G74" s="43">
        <v>3161.03</v>
      </c>
      <c r="H74" s="44">
        <v>3747.01</v>
      </c>
      <c r="I74" s="9"/>
    </row>
    <row r="75" spans="1:13" ht="15.75">
      <c r="A75" s="37" t="s">
        <v>56</v>
      </c>
      <c r="B75" s="31" t="s">
        <v>10</v>
      </c>
      <c r="C75" s="31"/>
      <c r="D75" s="31"/>
      <c r="E75" s="38">
        <v>3243.99</v>
      </c>
      <c r="F75" s="38">
        <v>3901</v>
      </c>
      <c r="G75" s="38">
        <v>4662.68</v>
      </c>
      <c r="H75" s="39">
        <v>5248.66</v>
      </c>
      <c r="I75" s="9"/>
      <c r="J75" s="46"/>
      <c r="K75" s="46"/>
      <c r="L75" s="46"/>
      <c r="M75" s="46"/>
    </row>
    <row r="76" spans="1:13" ht="15.75">
      <c r="A76" s="40"/>
      <c r="B76" s="11" t="s">
        <v>51</v>
      </c>
      <c r="C76" s="11"/>
      <c r="D76" s="11"/>
      <c r="E76" s="14">
        <v>3236.21</v>
      </c>
      <c r="F76" s="14">
        <v>3893.22</v>
      </c>
      <c r="G76" s="14">
        <v>4654.9</v>
      </c>
      <c r="H76" s="41">
        <v>5240.88</v>
      </c>
      <c r="I76" s="9"/>
      <c r="J76" s="46"/>
      <c r="K76" s="46"/>
      <c r="L76" s="46"/>
      <c r="M76" s="46"/>
    </row>
    <row r="77" spans="1:13" ht="15.75">
      <c r="A77" s="40"/>
      <c r="B77" s="11" t="s">
        <v>52</v>
      </c>
      <c r="C77" s="11"/>
      <c r="D77" s="11"/>
      <c r="E77" s="14">
        <v>3205.09</v>
      </c>
      <c r="F77" s="14">
        <v>3862.1</v>
      </c>
      <c r="G77" s="14">
        <v>4623.78</v>
      </c>
      <c r="H77" s="41">
        <v>5209.76</v>
      </c>
      <c r="I77" s="9"/>
      <c r="J77" s="46"/>
      <c r="K77" s="46"/>
      <c r="L77" s="46"/>
      <c r="M77" s="46"/>
    </row>
    <row r="78" spans="1:13" ht="16.5" thickBot="1">
      <c r="A78" s="42"/>
      <c r="B78" s="34" t="s">
        <v>13</v>
      </c>
      <c r="C78" s="34"/>
      <c r="D78" s="34"/>
      <c r="E78" s="43">
        <v>3177.1</v>
      </c>
      <c r="F78" s="43">
        <v>3834.11</v>
      </c>
      <c r="G78" s="43">
        <v>4595.79</v>
      </c>
      <c r="H78" s="44">
        <v>5181.77</v>
      </c>
      <c r="I78" s="9"/>
      <c r="J78" s="46"/>
      <c r="K78" s="46"/>
      <c r="L78" s="46"/>
      <c r="M78" s="46"/>
    </row>
    <row r="79" spans="1:11" ht="15.75">
      <c r="A79" s="6"/>
      <c r="B79" s="6"/>
      <c r="C79" s="9"/>
      <c r="D79" s="9"/>
      <c r="E79" s="9"/>
      <c r="J79" s="47"/>
      <c r="K79" s="47"/>
    </row>
    <row r="80" spans="1:11" ht="67.5" customHeight="1">
      <c r="A80" s="48" t="s">
        <v>57</v>
      </c>
      <c r="B80" s="48"/>
      <c r="C80" s="48"/>
      <c r="D80" s="48"/>
      <c r="E80" s="48"/>
      <c r="F80" s="48"/>
      <c r="G80" s="48"/>
      <c r="H80" s="48"/>
      <c r="J80" s="47"/>
      <c r="K80" s="47"/>
    </row>
  </sheetData>
  <sheetProtection/>
  <mergeCells count="79">
    <mergeCell ref="A75:A78"/>
    <mergeCell ref="B75:D75"/>
    <mergeCell ref="B76:D76"/>
    <mergeCell ref="B77:D77"/>
    <mergeCell ref="B78:D78"/>
    <mergeCell ref="A80:H80"/>
    <mergeCell ref="A69:A70"/>
    <mergeCell ref="B69:D70"/>
    <mergeCell ref="E69:H69"/>
    <mergeCell ref="A71:A74"/>
    <mergeCell ref="B71:D71"/>
    <mergeCell ref="B72:D72"/>
    <mergeCell ref="B73:D73"/>
    <mergeCell ref="B74:D74"/>
    <mergeCell ref="A63:A66"/>
    <mergeCell ref="B63:D63"/>
    <mergeCell ref="B64:D64"/>
    <mergeCell ref="B65:D65"/>
    <mergeCell ref="B66:D66"/>
    <mergeCell ref="A68:H68"/>
    <mergeCell ref="A55:A58"/>
    <mergeCell ref="B55:D55"/>
    <mergeCell ref="B56:D56"/>
    <mergeCell ref="B57:D57"/>
    <mergeCell ref="B58:D58"/>
    <mergeCell ref="A59:A62"/>
    <mergeCell ref="B59:D59"/>
    <mergeCell ref="B60:D60"/>
    <mergeCell ref="B61:D61"/>
    <mergeCell ref="B62:D62"/>
    <mergeCell ref="A48:G48"/>
    <mergeCell ref="A49:G49"/>
    <mergeCell ref="A51:H51"/>
    <mergeCell ref="A52:H52"/>
    <mergeCell ref="A53:A54"/>
    <mergeCell ref="B53:D54"/>
    <mergeCell ref="E53:H53"/>
    <mergeCell ref="A42:B42"/>
    <mergeCell ref="A43:D43"/>
    <mergeCell ref="A44:D44"/>
    <mergeCell ref="A45:D45"/>
    <mergeCell ref="A46:D46"/>
    <mergeCell ref="A47:D47"/>
    <mergeCell ref="A36:C36"/>
    <mergeCell ref="A37:C37"/>
    <mergeCell ref="A38:C38"/>
    <mergeCell ref="A39:G39"/>
    <mergeCell ref="A40:G40"/>
    <mergeCell ref="A41:G41"/>
    <mergeCell ref="A30:G30"/>
    <mergeCell ref="A31:B31"/>
    <mergeCell ref="A32:C32"/>
    <mergeCell ref="A33:C33"/>
    <mergeCell ref="A34:C34"/>
    <mergeCell ref="A35:C35"/>
    <mergeCell ref="A24:D24"/>
    <mergeCell ref="A25:D25"/>
    <mergeCell ref="A26:D26"/>
    <mergeCell ref="A27:D27"/>
    <mergeCell ref="A28:D28"/>
    <mergeCell ref="A29:G29"/>
    <mergeCell ref="A18:G18"/>
    <mergeCell ref="A19:G19"/>
    <mergeCell ref="A20:G20"/>
    <mergeCell ref="A21:G21"/>
    <mergeCell ref="A22:G22"/>
    <mergeCell ref="A23:B23"/>
    <mergeCell ref="A10:D10"/>
    <mergeCell ref="A11:D11"/>
    <mergeCell ref="A12:D12"/>
    <mergeCell ref="A14:G14"/>
    <mergeCell ref="A16:H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="90" zoomScaleNormal="9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3.875" style="6" customWidth="1"/>
    <col min="10" max="10" width="12.25390625" style="7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58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14" ht="21.75" customHeight="1">
      <c r="A9" s="13" t="s">
        <v>10</v>
      </c>
      <c r="B9" s="13"/>
      <c r="C9" s="13"/>
      <c r="D9" s="13"/>
      <c r="E9" s="14">
        <v>1339.53</v>
      </c>
      <c r="F9" s="14">
        <v>1339.53</v>
      </c>
      <c r="G9" s="14">
        <v>1339.53</v>
      </c>
      <c r="H9" s="14">
        <v>1339.53</v>
      </c>
      <c r="I9" s="3"/>
      <c r="N9" s="7"/>
    </row>
    <row r="10" spans="1:14" ht="21.75" customHeight="1">
      <c r="A10" s="13" t="s">
        <v>11</v>
      </c>
      <c r="B10" s="13"/>
      <c r="C10" s="13"/>
      <c r="D10" s="13"/>
      <c r="E10" s="14">
        <v>1335.16</v>
      </c>
      <c r="F10" s="14">
        <v>1335.16</v>
      </c>
      <c r="G10" s="14">
        <v>1335.16</v>
      </c>
      <c r="H10" s="14">
        <v>1335.16</v>
      </c>
      <c r="I10" s="3"/>
      <c r="N10" s="7"/>
    </row>
    <row r="11" spans="1:14" ht="21.75" customHeight="1">
      <c r="A11" s="13" t="s">
        <v>12</v>
      </c>
      <c r="B11" s="13"/>
      <c r="C11" s="13"/>
      <c r="D11" s="13"/>
      <c r="E11" s="14">
        <v>1317.68</v>
      </c>
      <c r="F11" s="14">
        <v>1317.68</v>
      </c>
      <c r="G11" s="14">
        <v>1317.68</v>
      </c>
      <c r="H11" s="14">
        <v>1317.68</v>
      </c>
      <c r="I11" s="3"/>
      <c r="N11" s="7"/>
    </row>
    <row r="12" spans="1:14" ht="21.75" customHeight="1">
      <c r="A12" s="13" t="s">
        <v>13</v>
      </c>
      <c r="B12" s="13"/>
      <c r="C12" s="13"/>
      <c r="D12" s="13"/>
      <c r="E12" s="14">
        <v>1301.95</v>
      </c>
      <c r="F12" s="14">
        <v>1301.95</v>
      </c>
      <c r="G12" s="14">
        <v>1301.95</v>
      </c>
      <c r="H12" s="14">
        <v>1301.95</v>
      </c>
      <c r="I12" s="3"/>
      <c r="N12" s="7"/>
    </row>
    <row r="13" spans="1:5" ht="15.75">
      <c r="A13" s="6"/>
      <c r="B13" s="6"/>
      <c r="C13" s="9"/>
      <c r="D13" s="9"/>
      <c r="E13" s="9"/>
    </row>
    <row r="14" spans="1:8" ht="35.25" customHeight="1">
      <c r="A14" s="15" t="s">
        <v>14</v>
      </c>
      <c r="B14" s="15"/>
      <c r="C14" s="15"/>
      <c r="D14" s="15"/>
      <c r="E14" s="15"/>
      <c r="F14" s="15"/>
      <c r="G14" s="15"/>
      <c r="H14" s="16">
        <f>ROUND(H18*H19+H17,2)</f>
        <v>1276.74</v>
      </c>
    </row>
    <row r="15" spans="1:5" ht="15.75">
      <c r="A15" s="6"/>
      <c r="B15" s="6"/>
      <c r="C15" s="9"/>
      <c r="D15" s="9"/>
      <c r="E15" s="9"/>
    </row>
    <row r="16" spans="1:8" ht="36.75" customHeight="1">
      <c r="A16" s="15" t="s">
        <v>15</v>
      </c>
      <c r="B16" s="15"/>
      <c r="C16" s="15"/>
      <c r="D16" s="15"/>
      <c r="E16" s="15"/>
      <c r="F16" s="15"/>
      <c r="G16" s="15"/>
      <c r="H16" s="15"/>
    </row>
    <row r="17" spans="1:8" ht="26.25" customHeight="1">
      <c r="A17" s="17" t="s">
        <v>16</v>
      </c>
      <c r="B17" s="17"/>
      <c r="C17" s="17"/>
      <c r="D17" s="17"/>
      <c r="E17" s="17"/>
      <c r="F17" s="17"/>
      <c r="G17" s="17"/>
      <c r="H17" s="16">
        <v>1054.88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16">
        <v>331858.97</v>
      </c>
    </row>
    <row r="19" spans="1:8" ht="33" customHeight="1">
      <c r="A19" s="17" t="s">
        <v>18</v>
      </c>
      <c r="B19" s="17"/>
      <c r="C19" s="17"/>
      <c r="D19" s="17"/>
      <c r="E19" s="17"/>
      <c r="F19" s="17"/>
      <c r="G19" s="17"/>
      <c r="H19" s="18">
        <f>(H20+H21-H22-H29)/(H39+H40-H41-H48)</f>
        <v>0.0006685453129524187</v>
      </c>
    </row>
    <row r="20" spans="1:8" ht="26.25" customHeight="1">
      <c r="A20" s="17" t="s">
        <v>19</v>
      </c>
      <c r="B20" s="17"/>
      <c r="C20" s="17"/>
      <c r="D20" s="17"/>
      <c r="E20" s="17"/>
      <c r="F20" s="17"/>
      <c r="G20" s="17"/>
      <c r="H20" s="20">
        <v>820.582</v>
      </c>
    </row>
    <row r="21" spans="1:8" ht="39.75" customHeight="1">
      <c r="A21" s="17" t="s">
        <v>20</v>
      </c>
      <c r="B21" s="17"/>
      <c r="C21" s="17"/>
      <c r="D21" s="17"/>
      <c r="E21" s="17"/>
      <c r="F21" s="17"/>
      <c r="G21" s="17"/>
      <c r="H21" s="20">
        <v>36.902</v>
      </c>
    </row>
    <row r="22" spans="1:9" ht="36.75" customHeight="1">
      <c r="A22" s="17" t="s">
        <v>21</v>
      </c>
      <c r="B22" s="17"/>
      <c r="C22" s="17"/>
      <c r="D22" s="17"/>
      <c r="E22" s="17"/>
      <c r="F22" s="17"/>
      <c r="G22" s="17"/>
      <c r="H22" s="20">
        <f>SUM(E24:E28)</f>
        <v>378.25128270182756</v>
      </c>
      <c r="I22" s="21" t="s">
        <v>22</v>
      </c>
    </row>
    <row r="23" spans="1:8" ht="15.75">
      <c r="A23" s="22" t="s">
        <v>23</v>
      </c>
      <c r="B23" s="22"/>
      <c r="C23" s="22"/>
      <c r="D23" s="22"/>
      <c r="E23" s="22"/>
      <c r="F23" s="22"/>
      <c r="G23" s="22"/>
      <c r="H23" s="23"/>
    </row>
    <row r="24" spans="1:13" ht="15.75" customHeight="1">
      <c r="A24" s="24" t="s">
        <v>24</v>
      </c>
      <c r="B24" s="24"/>
      <c r="C24" s="24"/>
      <c r="D24" s="24"/>
      <c r="E24" s="20">
        <v>102.79487350182757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5">
        <v>233.5873128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5">
        <v>41.8690964</v>
      </c>
      <c r="G26" s="7"/>
      <c r="H26" s="7"/>
      <c r="I26" s="7"/>
      <c r="K26" s="6"/>
      <c r="L26" s="6"/>
      <c r="M26" s="6"/>
    </row>
    <row r="27" spans="1:13" ht="15.75" customHeight="1">
      <c r="A27" s="24" t="s">
        <v>27</v>
      </c>
      <c r="B27" s="24"/>
      <c r="C27" s="24"/>
      <c r="D27" s="24"/>
      <c r="E27" s="26">
        <v>0</v>
      </c>
      <c r="G27" s="7"/>
      <c r="H27" s="7"/>
      <c r="I27" s="7"/>
      <c r="K27" s="6"/>
      <c r="L27" s="6"/>
      <c r="M27" s="6"/>
    </row>
    <row r="28" spans="1:13" ht="15.75" customHeight="1">
      <c r="A28" s="24" t="s">
        <v>28</v>
      </c>
      <c r="B28" s="24"/>
      <c r="C28" s="24"/>
      <c r="D28" s="24"/>
      <c r="E28" s="26">
        <v>0</v>
      </c>
      <c r="G28" s="7"/>
      <c r="H28" s="7"/>
      <c r="I28" s="7"/>
      <c r="K28" s="6"/>
      <c r="L28" s="6"/>
      <c r="M28" s="6"/>
    </row>
    <row r="29" spans="1:8" ht="15.75">
      <c r="A29" s="17" t="s">
        <v>29</v>
      </c>
      <c r="B29" s="17"/>
      <c r="C29" s="17"/>
      <c r="D29" s="17"/>
      <c r="E29" s="17"/>
      <c r="F29" s="17"/>
      <c r="G29" s="17"/>
      <c r="H29" s="20">
        <v>372.34</v>
      </c>
    </row>
    <row r="30" spans="1:9" ht="32.25" customHeight="1">
      <c r="A30" s="17" t="s">
        <v>30</v>
      </c>
      <c r="B30" s="17"/>
      <c r="C30" s="17"/>
      <c r="D30" s="17"/>
      <c r="E30" s="17"/>
      <c r="F30" s="17"/>
      <c r="G30" s="17"/>
      <c r="H30" s="25">
        <f>D32+D36</f>
        <v>39764.903999999995</v>
      </c>
      <c r="I30" s="21" t="s">
        <v>22</v>
      </c>
    </row>
    <row r="31" spans="1:9" ht="15.75">
      <c r="A31" s="22" t="s">
        <v>23</v>
      </c>
      <c r="B31" s="22"/>
      <c r="C31" s="22"/>
      <c r="D31" s="22"/>
      <c r="E31" s="22"/>
      <c r="F31" s="22"/>
      <c r="G31" s="22"/>
      <c r="H31" s="27"/>
      <c r="I31" s="21"/>
    </row>
    <row r="32" spans="1:13" ht="15.75" customHeight="1">
      <c r="A32" s="28" t="s">
        <v>31</v>
      </c>
      <c r="B32" s="28"/>
      <c r="C32" s="28"/>
      <c r="D32" s="20">
        <f>SUM(D33:D35)</f>
        <v>32.949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8.024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9" t="s">
        <v>33</v>
      </c>
      <c r="B34" s="29"/>
      <c r="C34" s="29"/>
      <c r="D34" s="20">
        <v>17.043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34</v>
      </c>
      <c r="B35" s="29"/>
      <c r="C35" s="29"/>
      <c r="D35" s="20">
        <v>7.882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8" t="s">
        <v>35</v>
      </c>
      <c r="B36" s="28"/>
      <c r="C36" s="28"/>
      <c r="D36" s="20">
        <f>SUM(D37:D38)</f>
        <v>39731.954999999994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29" t="s">
        <v>32</v>
      </c>
      <c r="B37" s="29"/>
      <c r="C37" s="29"/>
      <c r="D37" s="20">
        <v>10283.862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29" t="s">
        <v>34</v>
      </c>
      <c r="B38" s="29"/>
      <c r="C38" s="29"/>
      <c r="D38" s="20">
        <v>29448.092999999997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17" t="s">
        <v>59</v>
      </c>
      <c r="B39" s="17"/>
      <c r="C39" s="17"/>
      <c r="D39" s="17"/>
      <c r="E39" s="17"/>
      <c r="F39" s="17"/>
      <c r="G39" s="17"/>
      <c r="H39" s="20">
        <v>474807.11</v>
      </c>
      <c r="I39" s="7"/>
      <c r="K39" s="6"/>
      <c r="L39" s="6"/>
      <c r="M39" s="6"/>
    </row>
    <row r="40" spans="1:13" ht="36.75" customHeight="1">
      <c r="A40" s="17" t="s">
        <v>37</v>
      </c>
      <c r="B40" s="17"/>
      <c r="C40" s="17"/>
      <c r="D40" s="17"/>
      <c r="E40" s="17"/>
      <c r="F40" s="17"/>
      <c r="G40" s="17"/>
      <c r="H40" s="20">
        <v>26370.637000000002</v>
      </c>
      <c r="I40" s="7"/>
      <c r="K40" s="6"/>
      <c r="L40" s="6"/>
      <c r="M40" s="6"/>
    </row>
    <row r="41" spans="1:9" ht="39" customHeight="1">
      <c r="A41" s="17" t="s">
        <v>38</v>
      </c>
      <c r="B41" s="17"/>
      <c r="C41" s="17"/>
      <c r="D41" s="17"/>
      <c r="E41" s="17"/>
      <c r="F41" s="17"/>
      <c r="G41" s="17"/>
      <c r="H41" s="20">
        <f>SUM(E43:E47)</f>
        <v>193729.232</v>
      </c>
      <c r="I41" s="21" t="s">
        <v>22</v>
      </c>
    </row>
    <row r="42" spans="1:9" ht="15.75">
      <c r="A42" s="22" t="s">
        <v>23</v>
      </c>
      <c r="B42" s="22"/>
      <c r="C42" s="22"/>
      <c r="D42" s="22"/>
      <c r="E42" s="22"/>
      <c r="F42" s="22"/>
      <c r="G42" s="22"/>
      <c r="H42" s="27"/>
      <c r="I42" s="21"/>
    </row>
    <row r="43" spans="1:13" ht="15.75" customHeight="1">
      <c r="A43" s="24" t="s">
        <v>39</v>
      </c>
      <c r="B43" s="24"/>
      <c r="C43" s="24"/>
      <c r="D43" s="24"/>
      <c r="E43" s="20">
        <v>39764.903999999995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5">
        <v>125904.656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5">
        <v>28059.672</v>
      </c>
      <c r="G45" s="7"/>
      <c r="H45" s="7"/>
      <c r="I45" s="7"/>
      <c r="K45" s="6"/>
      <c r="L45" s="6"/>
      <c r="M45" s="6"/>
    </row>
    <row r="46" spans="1:13" ht="15.75" customHeight="1">
      <c r="A46" s="24" t="s">
        <v>42</v>
      </c>
      <c r="B46" s="24"/>
      <c r="C46" s="24"/>
      <c r="D46" s="24"/>
      <c r="E46" s="26">
        <v>0</v>
      </c>
      <c r="G46" s="7"/>
      <c r="H46" s="7"/>
      <c r="I46" s="7"/>
      <c r="K46" s="6"/>
      <c r="L46" s="6"/>
      <c r="M46" s="6"/>
    </row>
    <row r="47" spans="1:13" ht="15.75" customHeight="1">
      <c r="A47" s="24" t="s">
        <v>43</v>
      </c>
      <c r="B47" s="24"/>
      <c r="C47" s="24"/>
      <c r="D47" s="24"/>
      <c r="E47" s="26">
        <v>0</v>
      </c>
      <c r="G47" s="7"/>
      <c r="H47" s="7"/>
      <c r="I47" s="7"/>
      <c r="K47" s="6"/>
      <c r="L47" s="6"/>
      <c r="M47" s="6"/>
    </row>
    <row r="48" spans="1:13" ht="15.75">
      <c r="A48" s="17" t="s">
        <v>44</v>
      </c>
      <c r="B48" s="17"/>
      <c r="C48" s="17"/>
      <c r="D48" s="17"/>
      <c r="E48" s="17"/>
      <c r="F48" s="17"/>
      <c r="G48" s="17"/>
      <c r="H48" s="20">
        <v>147560</v>
      </c>
      <c r="I48" s="7"/>
      <c r="K48" s="6"/>
      <c r="L48" s="6"/>
      <c r="M48" s="6"/>
    </row>
    <row r="49" spans="1:13" ht="36" customHeight="1">
      <c r="A49" s="17" t="s">
        <v>45</v>
      </c>
      <c r="B49" s="17"/>
      <c r="C49" s="17"/>
      <c r="D49" s="17"/>
      <c r="E49" s="17"/>
      <c r="F49" s="17"/>
      <c r="G49" s="17"/>
      <c r="H49" s="20" t="s">
        <v>46</v>
      </c>
      <c r="I49" s="7"/>
      <c r="K49" s="6"/>
      <c r="L49" s="6"/>
      <c r="M49" s="6"/>
    </row>
    <row r="50" spans="1:13" ht="15.75">
      <c r="A50" s="22"/>
      <c r="B50" s="22"/>
      <c r="C50" s="22"/>
      <c r="D50" s="22"/>
      <c r="E50" s="22"/>
      <c r="F50" s="22"/>
      <c r="G50" s="22"/>
      <c r="H50" s="49"/>
      <c r="I50" s="7"/>
      <c r="K50" s="6"/>
      <c r="L50" s="6"/>
      <c r="M50" s="6"/>
    </row>
    <row r="51" spans="1:13" ht="38.25" customHeight="1">
      <c r="A51" s="45" t="s">
        <v>60</v>
      </c>
      <c r="B51" s="45"/>
      <c r="C51" s="45"/>
      <c r="D51" s="45"/>
      <c r="E51" s="45"/>
      <c r="F51" s="45"/>
      <c r="G51" s="45"/>
      <c r="H51" s="45"/>
      <c r="J51" s="6"/>
      <c r="K51" s="6"/>
      <c r="L51" s="6"/>
      <c r="M51" s="6"/>
    </row>
    <row r="52" spans="1:13" ht="21.75" customHeight="1">
      <c r="A52" s="50" t="s">
        <v>61</v>
      </c>
      <c r="B52" s="50"/>
      <c r="C52" s="50"/>
      <c r="D52" s="50"/>
      <c r="E52" s="11" t="s">
        <v>5</v>
      </c>
      <c r="F52" s="11"/>
      <c r="G52" s="11"/>
      <c r="H52" s="11"/>
      <c r="K52" s="6"/>
      <c r="L52" s="6"/>
      <c r="M52" s="6"/>
    </row>
    <row r="53" spans="1:13" ht="21.75" customHeight="1">
      <c r="A53" s="50"/>
      <c r="B53" s="50"/>
      <c r="C53" s="50"/>
      <c r="D53" s="50"/>
      <c r="E53" s="12" t="s">
        <v>6</v>
      </c>
      <c r="F53" s="12" t="s">
        <v>7</v>
      </c>
      <c r="G53" s="12" t="s">
        <v>8</v>
      </c>
      <c r="H53" s="12" t="s">
        <v>9</v>
      </c>
      <c r="K53" s="6"/>
      <c r="L53" s="6"/>
      <c r="M53" s="6"/>
    </row>
    <row r="54" spans="1:8" ht="40.5" customHeight="1">
      <c r="A54" s="51" t="s">
        <v>62</v>
      </c>
      <c r="B54" s="51"/>
      <c r="C54" s="51"/>
      <c r="D54" s="51"/>
      <c r="E54" s="52">
        <v>1472.68</v>
      </c>
      <c r="F54" s="53">
        <f>$E$54</f>
        <v>1472.68</v>
      </c>
      <c r="G54" s="53">
        <f>$E$54</f>
        <v>1472.68</v>
      </c>
      <c r="H54" s="53">
        <f>$E$54</f>
        <v>1472.68</v>
      </c>
    </row>
    <row r="55" spans="1:8" ht="39" customHeight="1">
      <c r="A55" s="51" t="s">
        <v>63</v>
      </c>
      <c r="B55" s="51"/>
      <c r="C55" s="51"/>
      <c r="D55" s="51"/>
      <c r="E55" s="52">
        <v>1317.68</v>
      </c>
      <c r="F55" s="52">
        <v>1317.68</v>
      </c>
      <c r="G55" s="52">
        <v>1317.68</v>
      </c>
      <c r="H55" s="52">
        <v>1317.68</v>
      </c>
    </row>
    <row r="56" spans="1:13" ht="32.25" customHeight="1">
      <c r="A56" s="54" t="s">
        <v>64</v>
      </c>
      <c r="B56" s="54"/>
      <c r="C56" s="54"/>
      <c r="D56" s="54"/>
      <c r="E56" s="54"/>
      <c r="F56" s="54"/>
      <c r="G56" s="54"/>
      <c r="H56" s="54"/>
      <c r="I56" s="7"/>
      <c r="K56" s="6"/>
      <c r="L56" s="6"/>
      <c r="M56" s="6"/>
    </row>
    <row r="57" spans="1:8" ht="46.5" customHeight="1">
      <c r="A57" s="8" t="s">
        <v>47</v>
      </c>
      <c r="B57" s="8"/>
      <c r="C57" s="8"/>
      <c r="D57" s="8"/>
      <c r="E57" s="8"/>
      <c r="F57" s="8"/>
      <c r="G57" s="8"/>
      <c r="H57" s="8"/>
    </row>
    <row r="58" spans="1:8" ht="17.25" customHeight="1" thickBot="1">
      <c r="A58" s="15" t="s">
        <v>48</v>
      </c>
      <c r="B58" s="15"/>
      <c r="C58" s="15"/>
      <c r="D58" s="15"/>
      <c r="E58" s="15"/>
      <c r="F58" s="15"/>
      <c r="G58" s="15"/>
      <c r="H58" s="15"/>
    </row>
    <row r="59" spans="1:9" ht="15.75">
      <c r="A59" s="30" t="s">
        <v>49</v>
      </c>
      <c r="B59" s="31" t="s">
        <v>4</v>
      </c>
      <c r="C59" s="31"/>
      <c r="D59" s="31"/>
      <c r="E59" s="31" t="s">
        <v>5</v>
      </c>
      <c r="F59" s="31"/>
      <c r="G59" s="31"/>
      <c r="H59" s="32"/>
      <c r="I59" s="9"/>
    </row>
    <row r="60" spans="1:9" ht="16.5" thickBot="1">
      <c r="A60" s="33"/>
      <c r="B60" s="34"/>
      <c r="C60" s="34"/>
      <c r="D60" s="34"/>
      <c r="E60" s="35" t="s">
        <v>6</v>
      </c>
      <c r="F60" s="35" t="s">
        <v>7</v>
      </c>
      <c r="G60" s="35" t="s">
        <v>8</v>
      </c>
      <c r="H60" s="36" t="s">
        <v>9</v>
      </c>
      <c r="I60" s="9"/>
    </row>
    <row r="61" spans="1:9" ht="15.75">
      <c r="A61" s="37" t="s">
        <v>50</v>
      </c>
      <c r="B61" s="31" t="s">
        <v>10</v>
      </c>
      <c r="C61" s="31"/>
      <c r="D61" s="31"/>
      <c r="E61" s="38">
        <v>905.4</v>
      </c>
      <c r="F61" s="38">
        <v>905.4</v>
      </c>
      <c r="G61" s="38">
        <v>905.4</v>
      </c>
      <c r="H61" s="39">
        <v>905.4</v>
      </c>
      <c r="I61" s="9"/>
    </row>
    <row r="62" spans="1:9" ht="15.75">
      <c r="A62" s="40"/>
      <c r="B62" s="11" t="s">
        <v>51</v>
      </c>
      <c r="C62" s="11"/>
      <c r="D62" s="11"/>
      <c r="E62" s="14">
        <v>902.45</v>
      </c>
      <c r="F62" s="14">
        <v>902.45</v>
      </c>
      <c r="G62" s="14">
        <v>902.45</v>
      </c>
      <c r="H62" s="41">
        <v>902.45</v>
      </c>
      <c r="I62" s="9"/>
    </row>
    <row r="63" spans="1:9" ht="15.75">
      <c r="A63" s="40"/>
      <c r="B63" s="11" t="s">
        <v>52</v>
      </c>
      <c r="C63" s="11"/>
      <c r="D63" s="11"/>
      <c r="E63" s="14">
        <v>890.64</v>
      </c>
      <c r="F63" s="14">
        <v>890.64</v>
      </c>
      <c r="G63" s="14">
        <v>890.64</v>
      </c>
      <c r="H63" s="41">
        <v>890.64</v>
      </c>
      <c r="I63" s="9"/>
    </row>
    <row r="64" spans="1:8" ht="16.5" thickBot="1">
      <c r="A64" s="42"/>
      <c r="B64" s="34" t="s">
        <v>13</v>
      </c>
      <c r="C64" s="34"/>
      <c r="D64" s="34"/>
      <c r="E64" s="43">
        <v>880.02</v>
      </c>
      <c r="F64" s="43">
        <v>880.02</v>
      </c>
      <c r="G64" s="43">
        <v>880.02</v>
      </c>
      <c r="H64" s="44">
        <v>880.02</v>
      </c>
    </row>
    <row r="65" spans="1:8" ht="17.25" customHeight="1">
      <c r="A65" s="37" t="s">
        <v>53</v>
      </c>
      <c r="B65" s="31" t="s">
        <v>10</v>
      </c>
      <c r="C65" s="31"/>
      <c r="D65" s="31"/>
      <c r="E65" s="38">
        <v>1628.76</v>
      </c>
      <c r="F65" s="38">
        <v>1628.76</v>
      </c>
      <c r="G65" s="38">
        <v>1628.76</v>
      </c>
      <c r="H65" s="39">
        <v>1628.76</v>
      </c>
    </row>
    <row r="66" spans="1:9" ht="15.75">
      <c r="A66" s="40"/>
      <c r="B66" s="11" t="s">
        <v>51</v>
      </c>
      <c r="C66" s="11"/>
      <c r="D66" s="11"/>
      <c r="E66" s="14">
        <v>1623.44</v>
      </c>
      <c r="F66" s="14">
        <v>1623.44</v>
      </c>
      <c r="G66" s="14">
        <v>1623.44</v>
      </c>
      <c r="H66" s="41">
        <v>1623.44</v>
      </c>
      <c r="I66" s="9"/>
    </row>
    <row r="67" spans="1:9" ht="15.75">
      <c r="A67" s="40"/>
      <c r="B67" s="11" t="s">
        <v>52</v>
      </c>
      <c r="C67" s="11"/>
      <c r="D67" s="11"/>
      <c r="E67" s="14">
        <v>1602.17</v>
      </c>
      <c r="F67" s="14">
        <v>1602.17</v>
      </c>
      <c r="G67" s="14">
        <v>1602.17</v>
      </c>
      <c r="H67" s="41">
        <v>1602.17</v>
      </c>
      <c r="I67" s="9"/>
    </row>
    <row r="68" spans="1:9" ht="16.5" thickBot="1">
      <c r="A68" s="42"/>
      <c r="B68" s="34" t="s">
        <v>13</v>
      </c>
      <c r="C68" s="34"/>
      <c r="D68" s="34"/>
      <c r="E68" s="43">
        <v>1583.04</v>
      </c>
      <c r="F68" s="43">
        <v>1583.04</v>
      </c>
      <c r="G68" s="43">
        <v>1583.04</v>
      </c>
      <c r="H68" s="44">
        <v>1583.04</v>
      </c>
      <c r="I68" s="9"/>
    </row>
    <row r="69" spans="1:9" ht="15.75">
      <c r="A69" s="37" t="s">
        <v>54</v>
      </c>
      <c r="B69" s="31" t="s">
        <v>10</v>
      </c>
      <c r="C69" s="31"/>
      <c r="D69" s="31"/>
      <c r="E69" s="38">
        <v>3549.6</v>
      </c>
      <c r="F69" s="38">
        <v>3549.6</v>
      </c>
      <c r="G69" s="38">
        <v>3549.6</v>
      </c>
      <c r="H69" s="39">
        <v>3549.6</v>
      </c>
      <c r="I69" s="9"/>
    </row>
    <row r="70" spans="1:8" ht="15.75">
      <c r="A70" s="40"/>
      <c r="B70" s="11" t="s">
        <v>51</v>
      </c>
      <c r="C70" s="11"/>
      <c r="D70" s="11"/>
      <c r="E70" s="14">
        <v>3538</v>
      </c>
      <c r="F70" s="14">
        <v>3538</v>
      </c>
      <c r="G70" s="14">
        <v>3538</v>
      </c>
      <c r="H70" s="41">
        <v>3538</v>
      </c>
    </row>
    <row r="71" spans="1:8" ht="18" customHeight="1">
      <c r="A71" s="40"/>
      <c r="B71" s="11" t="s">
        <v>52</v>
      </c>
      <c r="C71" s="11"/>
      <c r="D71" s="11"/>
      <c r="E71" s="14">
        <v>3491.61</v>
      </c>
      <c r="F71" s="14">
        <v>3491.61</v>
      </c>
      <c r="G71" s="14">
        <v>3491.61</v>
      </c>
      <c r="H71" s="41">
        <v>3491.61</v>
      </c>
    </row>
    <row r="72" spans="1:8" ht="16.5" thickBot="1">
      <c r="A72" s="42"/>
      <c r="B72" s="34" t="s">
        <v>13</v>
      </c>
      <c r="C72" s="34"/>
      <c r="D72" s="34"/>
      <c r="E72" s="43">
        <v>3449.88</v>
      </c>
      <c r="F72" s="43">
        <v>3449.88</v>
      </c>
      <c r="G72" s="43">
        <v>3449.88</v>
      </c>
      <c r="H72" s="44">
        <v>3449.88</v>
      </c>
    </row>
    <row r="73" spans="1:7" ht="15.75">
      <c r="A73" s="6"/>
      <c r="B73" s="6"/>
      <c r="C73" s="9"/>
      <c r="D73" s="6"/>
      <c r="E73" s="3"/>
      <c r="G73" s="6"/>
    </row>
    <row r="74" spans="1:8" ht="16.5" thickBot="1">
      <c r="A74" s="45" t="s">
        <v>55</v>
      </c>
      <c r="B74" s="45"/>
      <c r="C74" s="45"/>
      <c r="D74" s="45"/>
      <c r="E74" s="45"/>
      <c r="F74" s="45"/>
      <c r="G74" s="45"/>
      <c r="H74" s="45"/>
    </row>
    <row r="75" spans="1:8" ht="15.75">
      <c r="A75" s="30" t="s">
        <v>49</v>
      </c>
      <c r="B75" s="31" t="s">
        <v>4</v>
      </c>
      <c r="C75" s="31"/>
      <c r="D75" s="31"/>
      <c r="E75" s="31" t="s">
        <v>5</v>
      </c>
      <c r="F75" s="31"/>
      <c r="G75" s="31"/>
      <c r="H75" s="32"/>
    </row>
    <row r="76" spans="1:8" ht="16.5" thickBot="1">
      <c r="A76" s="33"/>
      <c r="B76" s="34"/>
      <c r="C76" s="34"/>
      <c r="D76" s="34"/>
      <c r="E76" s="35" t="s">
        <v>6</v>
      </c>
      <c r="F76" s="35" t="s">
        <v>7</v>
      </c>
      <c r="G76" s="35" t="s">
        <v>8</v>
      </c>
      <c r="H76" s="36" t="s">
        <v>9</v>
      </c>
    </row>
    <row r="77" spans="1:8" ht="15.75">
      <c r="A77" s="37" t="s">
        <v>50</v>
      </c>
      <c r="B77" s="31" t="s">
        <v>10</v>
      </c>
      <c r="C77" s="31"/>
      <c r="D77" s="31"/>
      <c r="E77" s="38">
        <f>E61</f>
        <v>905.4</v>
      </c>
      <c r="F77" s="38">
        <f>F61</f>
        <v>905.4</v>
      </c>
      <c r="G77" s="38">
        <f>G61</f>
        <v>905.4</v>
      </c>
      <c r="H77" s="39">
        <f>H61</f>
        <v>905.4</v>
      </c>
    </row>
    <row r="78" spans="1:8" ht="15.75">
      <c r="A78" s="40"/>
      <c r="B78" s="11" t="s">
        <v>51</v>
      </c>
      <c r="C78" s="11"/>
      <c r="D78" s="11"/>
      <c r="E78" s="14">
        <f aca="true" t="shared" si="0" ref="E78:H80">E62</f>
        <v>902.45</v>
      </c>
      <c r="F78" s="14">
        <f t="shared" si="0"/>
        <v>902.45</v>
      </c>
      <c r="G78" s="14">
        <f t="shared" si="0"/>
        <v>902.45</v>
      </c>
      <c r="H78" s="41">
        <f t="shared" si="0"/>
        <v>902.45</v>
      </c>
    </row>
    <row r="79" spans="1:8" ht="15.75">
      <c r="A79" s="40"/>
      <c r="B79" s="11" t="s">
        <v>52</v>
      </c>
      <c r="C79" s="11"/>
      <c r="D79" s="11"/>
      <c r="E79" s="14">
        <f t="shared" si="0"/>
        <v>890.64</v>
      </c>
      <c r="F79" s="14">
        <f t="shared" si="0"/>
        <v>890.64</v>
      </c>
      <c r="G79" s="14">
        <f t="shared" si="0"/>
        <v>890.64</v>
      </c>
      <c r="H79" s="41">
        <f t="shared" si="0"/>
        <v>890.64</v>
      </c>
    </row>
    <row r="80" spans="1:8" ht="16.5" thickBot="1">
      <c r="A80" s="42"/>
      <c r="B80" s="34" t="s">
        <v>13</v>
      </c>
      <c r="C80" s="34"/>
      <c r="D80" s="34"/>
      <c r="E80" s="43">
        <f t="shared" si="0"/>
        <v>880.02</v>
      </c>
      <c r="F80" s="43">
        <f t="shared" si="0"/>
        <v>880.02</v>
      </c>
      <c r="G80" s="43">
        <f t="shared" si="0"/>
        <v>880.02</v>
      </c>
      <c r="H80" s="44">
        <f t="shared" si="0"/>
        <v>880.02</v>
      </c>
    </row>
    <row r="81" spans="1:8" ht="15.75">
      <c r="A81" s="37" t="s">
        <v>56</v>
      </c>
      <c r="B81" s="31" t="s">
        <v>10</v>
      </c>
      <c r="C81" s="31"/>
      <c r="D81" s="31"/>
      <c r="E81" s="38">
        <v>2381.67</v>
      </c>
      <c r="F81" s="38">
        <v>2381.67</v>
      </c>
      <c r="G81" s="38">
        <v>2381.67</v>
      </c>
      <c r="H81" s="39">
        <v>2381.67</v>
      </c>
    </row>
    <row r="82" spans="1:8" ht="15.75">
      <c r="A82" s="40"/>
      <c r="B82" s="11" t="s">
        <v>51</v>
      </c>
      <c r="C82" s="11"/>
      <c r="D82" s="11"/>
      <c r="E82" s="14">
        <v>2373.89</v>
      </c>
      <c r="F82" s="14">
        <v>2373.89</v>
      </c>
      <c r="G82" s="14">
        <v>2373.89</v>
      </c>
      <c r="H82" s="41">
        <v>2373.89</v>
      </c>
    </row>
    <row r="83" spans="1:8" ht="15.75">
      <c r="A83" s="40"/>
      <c r="B83" s="11" t="s">
        <v>52</v>
      </c>
      <c r="C83" s="11"/>
      <c r="D83" s="11"/>
      <c r="E83" s="14">
        <v>2342.77</v>
      </c>
      <c r="F83" s="14">
        <v>2342.77</v>
      </c>
      <c r="G83" s="14">
        <v>2342.77</v>
      </c>
      <c r="H83" s="41">
        <v>2342.77</v>
      </c>
    </row>
    <row r="84" spans="1:8" ht="16.5" thickBot="1">
      <c r="A84" s="42"/>
      <c r="B84" s="34" t="s">
        <v>13</v>
      </c>
      <c r="C84" s="34"/>
      <c r="D84" s="34"/>
      <c r="E84" s="43">
        <v>2314.78</v>
      </c>
      <c r="F84" s="43">
        <v>2314.78</v>
      </c>
      <c r="G84" s="43">
        <v>2314.78</v>
      </c>
      <c r="H84" s="44">
        <v>2314.78</v>
      </c>
    </row>
    <row r="85" spans="1:5" ht="15.75">
      <c r="A85" s="6"/>
      <c r="B85" s="6"/>
      <c r="C85" s="9"/>
      <c r="D85" s="9"/>
      <c r="E85" s="9"/>
    </row>
    <row r="86" spans="1:8" ht="55.5" customHeight="1">
      <c r="A86" s="48" t="s">
        <v>57</v>
      </c>
      <c r="B86" s="48"/>
      <c r="C86" s="48"/>
      <c r="D86" s="48"/>
      <c r="E86" s="48"/>
      <c r="F86" s="48"/>
      <c r="G86" s="48"/>
      <c r="H86" s="48"/>
    </row>
  </sheetData>
  <sheetProtection/>
  <mergeCells count="82">
    <mergeCell ref="A81:A84"/>
    <mergeCell ref="B81:D81"/>
    <mergeCell ref="B82:D82"/>
    <mergeCell ref="B83:D83"/>
    <mergeCell ref="B84:D84"/>
    <mergeCell ref="A86:H86"/>
    <mergeCell ref="A74:H74"/>
    <mergeCell ref="A75:A76"/>
    <mergeCell ref="B75:D76"/>
    <mergeCell ref="E75:H75"/>
    <mergeCell ref="A77:A80"/>
    <mergeCell ref="B77:D77"/>
    <mergeCell ref="B78:D78"/>
    <mergeCell ref="B79:D79"/>
    <mergeCell ref="B80:D80"/>
    <mergeCell ref="A65:A68"/>
    <mergeCell ref="B65:D65"/>
    <mergeCell ref="B66:D66"/>
    <mergeCell ref="B67:D67"/>
    <mergeCell ref="B68:D68"/>
    <mergeCell ref="A69:A72"/>
    <mergeCell ref="B69:D69"/>
    <mergeCell ref="B70:D70"/>
    <mergeCell ref="B71:D71"/>
    <mergeCell ref="B72:D72"/>
    <mergeCell ref="A58:H58"/>
    <mergeCell ref="A59:A60"/>
    <mergeCell ref="B59:D60"/>
    <mergeCell ref="E59:H59"/>
    <mergeCell ref="A61:A64"/>
    <mergeCell ref="B61:D61"/>
    <mergeCell ref="B62:D62"/>
    <mergeCell ref="B63:D63"/>
    <mergeCell ref="B64:D64"/>
    <mergeCell ref="A52:D53"/>
    <mergeCell ref="E52:H52"/>
    <mergeCell ref="A54:D54"/>
    <mergeCell ref="A55:D55"/>
    <mergeCell ref="A56:H56"/>
    <mergeCell ref="A57:H57"/>
    <mergeCell ref="A45:D45"/>
    <mergeCell ref="A46:D46"/>
    <mergeCell ref="A47:D47"/>
    <mergeCell ref="A48:G48"/>
    <mergeCell ref="A49:G49"/>
    <mergeCell ref="A51:H51"/>
    <mergeCell ref="A38:C38"/>
    <mergeCell ref="A39:G39"/>
    <mergeCell ref="A40:G40"/>
    <mergeCell ref="A41:G41"/>
    <mergeCell ref="A43:D43"/>
    <mergeCell ref="A44:D44"/>
    <mergeCell ref="A32:C32"/>
    <mergeCell ref="A33:C33"/>
    <mergeCell ref="A34:C34"/>
    <mergeCell ref="A35:C35"/>
    <mergeCell ref="A36:C36"/>
    <mergeCell ref="A37:C37"/>
    <mergeCell ref="A25:D25"/>
    <mergeCell ref="A26:D26"/>
    <mergeCell ref="A27:D27"/>
    <mergeCell ref="A28:D28"/>
    <mergeCell ref="A29:G29"/>
    <mergeCell ref="A30:G30"/>
    <mergeCell ref="A18:G18"/>
    <mergeCell ref="A19:G19"/>
    <mergeCell ref="A20:G20"/>
    <mergeCell ref="A21:G21"/>
    <mergeCell ref="A22:G22"/>
    <mergeCell ref="A24:D24"/>
    <mergeCell ref="A10:D10"/>
    <mergeCell ref="A11:D11"/>
    <mergeCell ref="A12:D12"/>
    <mergeCell ref="A14:G14"/>
    <mergeCell ref="A16:H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="90" zoomScaleNormal="9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65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66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14" ht="21.75" customHeight="1">
      <c r="A9" s="13" t="s">
        <v>10</v>
      </c>
      <c r="B9" s="13"/>
      <c r="C9" s="13"/>
      <c r="D9" s="13"/>
      <c r="E9" s="14">
        <v>1279.19</v>
      </c>
      <c r="F9" s="14">
        <v>1279.19</v>
      </c>
      <c r="G9" s="14">
        <v>1279.19</v>
      </c>
      <c r="H9" s="14">
        <v>1279.19</v>
      </c>
      <c r="I9" s="3"/>
      <c r="N9" s="7"/>
    </row>
    <row r="10" spans="1:14" ht="21.75" customHeight="1">
      <c r="A10" s="13" t="s">
        <v>11</v>
      </c>
      <c r="B10" s="13"/>
      <c r="C10" s="13"/>
      <c r="D10" s="13"/>
      <c r="E10" s="14">
        <v>1279.19</v>
      </c>
      <c r="F10" s="14">
        <v>1279.19</v>
      </c>
      <c r="G10" s="14">
        <v>1279.19</v>
      </c>
      <c r="H10" s="14">
        <v>1279.19</v>
      </c>
      <c r="I10" s="3"/>
      <c r="N10" s="7"/>
    </row>
    <row r="11" spans="1:14" ht="21.75" customHeight="1">
      <c r="A11" s="13" t="s">
        <v>12</v>
      </c>
      <c r="B11" s="13"/>
      <c r="C11" s="13"/>
      <c r="D11" s="13"/>
      <c r="E11" s="14">
        <v>1279.19</v>
      </c>
      <c r="F11" s="14">
        <v>1279.19</v>
      </c>
      <c r="G11" s="14">
        <v>1279.19</v>
      </c>
      <c r="H11" s="14">
        <v>1279.19</v>
      </c>
      <c r="I11" s="3"/>
      <c r="N11" s="7"/>
    </row>
    <row r="12" spans="1:14" ht="21.75" customHeight="1">
      <c r="A12" s="13" t="s">
        <v>13</v>
      </c>
      <c r="B12" s="13"/>
      <c r="C12" s="13"/>
      <c r="D12" s="13"/>
      <c r="E12" s="14">
        <v>1279.19</v>
      </c>
      <c r="F12" s="14">
        <v>1279.19</v>
      </c>
      <c r="G12" s="14">
        <v>1279.19</v>
      </c>
      <c r="H12" s="14">
        <v>1279.19</v>
      </c>
      <c r="I12" s="3"/>
      <c r="N12" s="7"/>
    </row>
    <row r="13" spans="1:5" ht="15.75">
      <c r="A13" s="6"/>
      <c r="B13" s="6"/>
      <c r="C13" s="9"/>
      <c r="D13" s="9"/>
      <c r="E13" s="9"/>
    </row>
    <row r="14" spans="1:8" ht="35.25" customHeight="1">
      <c r="A14" s="15" t="s">
        <v>14</v>
      </c>
      <c r="B14" s="15"/>
      <c r="C14" s="15"/>
      <c r="D14" s="15"/>
      <c r="E14" s="15"/>
      <c r="F14" s="15"/>
      <c r="G14" s="15"/>
      <c r="H14" s="16">
        <f>ROUND(H18*H19+H17,2)</f>
        <v>1276.74</v>
      </c>
    </row>
    <row r="15" spans="1:5" ht="15.75">
      <c r="A15" s="6"/>
      <c r="B15" s="6"/>
      <c r="C15" s="9"/>
      <c r="D15" s="9"/>
      <c r="E15" s="9"/>
    </row>
    <row r="16" spans="1:8" ht="36.75" customHeight="1">
      <c r="A16" s="15" t="s">
        <v>15</v>
      </c>
      <c r="B16" s="15"/>
      <c r="C16" s="15"/>
      <c r="D16" s="15"/>
      <c r="E16" s="15"/>
      <c r="F16" s="15"/>
      <c r="G16" s="15"/>
      <c r="H16" s="15"/>
    </row>
    <row r="17" spans="1:8" ht="26.25" customHeight="1">
      <c r="A17" s="17" t="s">
        <v>16</v>
      </c>
      <c r="B17" s="17"/>
      <c r="C17" s="17"/>
      <c r="D17" s="17"/>
      <c r="E17" s="17"/>
      <c r="F17" s="17"/>
      <c r="G17" s="17"/>
      <c r="H17" s="16">
        <v>1054.88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16">
        <v>331858.97</v>
      </c>
    </row>
    <row r="19" spans="1:8" ht="33" customHeight="1">
      <c r="A19" s="17" t="s">
        <v>18</v>
      </c>
      <c r="B19" s="17"/>
      <c r="C19" s="17"/>
      <c r="D19" s="17"/>
      <c r="E19" s="17"/>
      <c r="F19" s="17"/>
      <c r="G19" s="17"/>
      <c r="H19" s="18">
        <f>(H20+H21-H22-H29)/(H39+H40-H41-H48)</f>
        <v>0.0006685453129524187</v>
      </c>
    </row>
    <row r="20" spans="1:8" ht="26.25" customHeight="1">
      <c r="A20" s="17" t="s">
        <v>19</v>
      </c>
      <c r="B20" s="17"/>
      <c r="C20" s="17"/>
      <c r="D20" s="17"/>
      <c r="E20" s="17"/>
      <c r="F20" s="17"/>
      <c r="G20" s="17"/>
      <c r="H20" s="20">
        <v>820.582</v>
      </c>
    </row>
    <row r="21" spans="1:8" ht="39.75" customHeight="1">
      <c r="A21" s="17" t="s">
        <v>20</v>
      </c>
      <c r="B21" s="17"/>
      <c r="C21" s="17"/>
      <c r="D21" s="17"/>
      <c r="E21" s="17"/>
      <c r="F21" s="17"/>
      <c r="G21" s="17"/>
      <c r="H21" s="20">
        <v>36.902</v>
      </c>
    </row>
    <row r="22" spans="1:9" ht="36.75" customHeight="1">
      <c r="A22" s="17" t="s">
        <v>21</v>
      </c>
      <c r="B22" s="17"/>
      <c r="C22" s="17"/>
      <c r="D22" s="17"/>
      <c r="E22" s="17"/>
      <c r="F22" s="17"/>
      <c r="G22" s="17"/>
      <c r="H22" s="20">
        <f>SUM(E24:E28)</f>
        <v>378.25128270182756</v>
      </c>
      <c r="I22" s="21" t="s">
        <v>22</v>
      </c>
    </row>
    <row r="23" spans="1:8" ht="15.75">
      <c r="A23" s="22" t="s">
        <v>23</v>
      </c>
      <c r="B23" s="22"/>
      <c r="C23" s="22"/>
      <c r="D23" s="22"/>
      <c r="E23" s="22"/>
      <c r="F23" s="22"/>
      <c r="G23" s="22"/>
      <c r="H23" s="23"/>
    </row>
    <row r="24" spans="1:13" ht="15.75" customHeight="1">
      <c r="A24" s="24" t="s">
        <v>24</v>
      </c>
      <c r="B24" s="24"/>
      <c r="C24" s="24"/>
      <c r="D24" s="24"/>
      <c r="E24" s="20">
        <v>102.79487350182757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5">
        <v>233.5873128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5">
        <v>41.8690964</v>
      </c>
      <c r="G26" s="7"/>
      <c r="H26" s="7"/>
      <c r="I26" s="7"/>
      <c r="K26" s="6"/>
      <c r="L26" s="6"/>
      <c r="M26" s="6"/>
    </row>
    <row r="27" spans="1:13" ht="15.75" customHeight="1">
      <c r="A27" s="24" t="s">
        <v>27</v>
      </c>
      <c r="B27" s="24"/>
      <c r="C27" s="24"/>
      <c r="D27" s="24"/>
      <c r="E27" s="26">
        <v>0</v>
      </c>
      <c r="G27" s="7"/>
      <c r="H27" s="7"/>
      <c r="I27" s="7"/>
      <c r="K27" s="6"/>
      <c r="L27" s="6"/>
      <c r="M27" s="6"/>
    </row>
    <row r="28" spans="1:13" ht="15.75" customHeight="1">
      <c r="A28" s="24" t="s">
        <v>28</v>
      </c>
      <c r="B28" s="24"/>
      <c r="C28" s="24"/>
      <c r="D28" s="24"/>
      <c r="E28" s="26">
        <v>0</v>
      </c>
      <c r="G28" s="7"/>
      <c r="H28" s="7"/>
      <c r="I28" s="7"/>
      <c r="K28" s="6"/>
      <c r="L28" s="6"/>
      <c r="M28" s="6"/>
    </row>
    <row r="29" spans="1:8" ht="15.75">
      <c r="A29" s="17" t="s">
        <v>29</v>
      </c>
      <c r="B29" s="17"/>
      <c r="C29" s="17"/>
      <c r="D29" s="17"/>
      <c r="E29" s="17"/>
      <c r="F29" s="17"/>
      <c r="G29" s="17"/>
      <c r="H29" s="20">
        <v>372.34</v>
      </c>
    </row>
    <row r="30" spans="1:9" ht="32.25" customHeight="1">
      <c r="A30" s="17" t="s">
        <v>30</v>
      </c>
      <c r="B30" s="17"/>
      <c r="C30" s="17"/>
      <c r="D30" s="17"/>
      <c r="E30" s="17"/>
      <c r="F30" s="17"/>
      <c r="G30" s="17"/>
      <c r="H30" s="25">
        <f>D32+D36</f>
        <v>39764.903999999995</v>
      </c>
      <c r="I30" s="21" t="s">
        <v>22</v>
      </c>
    </row>
    <row r="31" spans="1:9" ht="15.75">
      <c r="A31" s="22" t="s">
        <v>23</v>
      </c>
      <c r="B31" s="22"/>
      <c r="C31" s="22"/>
      <c r="D31" s="22"/>
      <c r="E31" s="22"/>
      <c r="F31" s="22"/>
      <c r="G31" s="22"/>
      <c r="H31" s="27"/>
      <c r="I31" s="21"/>
    </row>
    <row r="32" spans="1:13" ht="15.75" customHeight="1">
      <c r="A32" s="28" t="s">
        <v>31</v>
      </c>
      <c r="B32" s="28"/>
      <c r="C32" s="28"/>
      <c r="D32" s="20">
        <f>SUM(D33:D35)</f>
        <v>32.949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8.024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9" t="s">
        <v>33</v>
      </c>
      <c r="B34" s="29"/>
      <c r="C34" s="29"/>
      <c r="D34" s="20">
        <v>17.043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34</v>
      </c>
      <c r="B35" s="29"/>
      <c r="C35" s="29"/>
      <c r="D35" s="20">
        <v>7.882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8" t="s">
        <v>35</v>
      </c>
      <c r="B36" s="28"/>
      <c r="C36" s="28"/>
      <c r="D36" s="20">
        <f>SUM(D37:D38)</f>
        <v>39731.954999999994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29" t="s">
        <v>32</v>
      </c>
      <c r="B37" s="29"/>
      <c r="C37" s="29"/>
      <c r="D37" s="20">
        <v>10283.862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29" t="s">
        <v>34</v>
      </c>
      <c r="B38" s="29"/>
      <c r="C38" s="29"/>
      <c r="D38" s="20">
        <v>29448.092999999997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17" t="s">
        <v>59</v>
      </c>
      <c r="B39" s="17"/>
      <c r="C39" s="17"/>
      <c r="D39" s="17"/>
      <c r="E39" s="17"/>
      <c r="F39" s="17"/>
      <c r="G39" s="17"/>
      <c r="H39" s="20">
        <v>474807.11</v>
      </c>
      <c r="I39" s="7"/>
      <c r="K39" s="6"/>
      <c r="L39" s="6"/>
      <c r="M39" s="6"/>
    </row>
    <row r="40" spans="1:13" ht="36.75" customHeight="1">
      <c r="A40" s="17" t="s">
        <v>37</v>
      </c>
      <c r="B40" s="17"/>
      <c r="C40" s="17"/>
      <c r="D40" s="17"/>
      <c r="E40" s="17"/>
      <c r="F40" s="17"/>
      <c r="G40" s="17"/>
      <c r="H40" s="20">
        <v>26370.637000000002</v>
      </c>
      <c r="I40" s="7"/>
      <c r="K40" s="6"/>
      <c r="L40" s="6"/>
      <c r="M40" s="6"/>
    </row>
    <row r="41" spans="1:9" ht="39" customHeight="1">
      <c r="A41" s="17" t="s">
        <v>38</v>
      </c>
      <c r="B41" s="17"/>
      <c r="C41" s="17"/>
      <c r="D41" s="17"/>
      <c r="E41" s="17"/>
      <c r="F41" s="17"/>
      <c r="G41" s="17"/>
      <c r="H41" s="20">
        <f>SUM(E43:E47)</f>
        <v>193729.232</v>
      </c>
      <c r="I41" s="21" t="s">
        <v>22</v>
      </c>
    </row>
    <row r="42" spans="1:9" ht="15.75">
      <c r="A42" s="22" t="s">
        <v>23</v>
      </c>
      <c r="B42" s="22"/>
      <c r="C42" s="22"/>
      <c r="D42" s="22"/>
      <c r="E42" s="22"/>
      <c r="F42" s="22"/>
      <c r="G42" s="22"/>
      <c r="H42" s="27"/>
      <c r="I42" s="21"/>
    </row>
    <row r="43" spans="1:13" ht="15.75" customHeight="1">
      <c r="A43" s="24" t="s">
        <v>39</v>
      </c>
      <c r="B43" s="24"/>
      <c r="C43" s="24"/>
      <c r="D43" s="24"/>
      <c r="E43" s="20">
        <v>39764.903999999995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5">
        <v>125904.656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5">
        <v>28059.672</v>
      </c>
      <c r="G45" s="7"/>
      <c r="H45" s="7"/>
      <c r="I45" s="7"/>
      <c r="K45" s="6"/>
      <c r="L45" s="6"/>
      <c r="M45" s="6"/>
    </row>
    <row r="46" spans="1:13" ht="15.75" customHeight="1">
      <c r="A46" s="24" t="s">
        <v>42</v>
      </c>
      <c r="B46" s="24"/>
      <c r="C46" s="24"/>
      <c r="D46" s="24"/>
      <c r="E46" s="26">
        <v>0</v>
      </c>
      <c r="G46" s="7"/>
      <c r="H46" s="7"/>
      <c r="I46" s="7"/>
      <c r="K46" s="6"/>
      <c r="L46" s="6"/>
      <c r="M46" s="6"/>
    </row>
    <row r="47" spans="1:13" ht="15.75" customHeight="1">
      <c r="A47" s="24" t="s">
        <v>43</v>
      </c>
      <c r="B47" s="24"/>
      <c r="C47" s="24"/>
      <c r="D47" s="24"/>
      <c r="E47" s="26">
        <v>0</v>
      </c>
      <c r="G47" s="7"/>
      <c r="H47" s="7"/>
      <c r="I47" s="7"/>
      <c r="K47" s="6"/>
      <c r="L47" s="6"/>
      <c r="M47" s="6"/>
    </row>
    <row r="48" spans="1:13" ht="15.75">
      <c r="A48" s="17" t="s">
        <v>44</v>
      </c>
      <c r="B48" s="17"/>
      <c r="C48" s="17"/>
      <c r="D48" s="17"/>
      <c r="E48" s="17"/>
      <c r="F48" s="17"/>
      <c r="G48" s="17"/>
      <c r="H48" s="20">
        <v>147560</v>
      </c>
      <c r="I48" s="7"/>
      <c r="K48" s="6"/>
      <c r="L48" s="6"/>
      <c r="M48" s="6"/>
    </row>
    <row r="49" spans="1:13" ht="36" customHeight="1">
      <c r="A49" s="17" t="s">
        <v>45</v>
      </c>
      <c r="B49" s="17"/>
      <c r="C49" s="17"/>
      <c r="D49" s="17"/>
      <c r="E49" s="17"/>
      <c r="F49" s="17"/>
      <c r="G49" s="17"/>
      <c r="H49" s="20" t="s">
        <v>46</v>
      </c>
      <c r="I49" s="7"/>
      <c r="K49" s="6"/>
      <c r="L49" s="6"/>
      <c r="M49" s="6"/>
    </row>
    <row r="50" spans="1:13" ht="36" customHeight="1">
      <c r="A50" s="22"/>
      <c r="B50" s="22"/>
      <c r="C50" s="22"/>
      <c r="D50" s="22"/>
      <c r="E50" s="22"/>
      <c r="F50" s="22"/>
      <c r="G50" s="22"/>
      <c r="H50" s="27"/>
      <c r="I50" s="7"/>
      <c r="K50" s="6"/>
      <c r="L50" s="6"/>
      <c r="M50" s="6"/>
    </row>
    <row r="51" spans="1:8" ht="46.5" customHeight="1">
      <c r="A51" s="8" t="s">
        <v>47</v>
      </c>
      <c r="B51" s="8"/>
      <c r="C51" s="8"/>
      <c r="D51" s="8"/>
      <c r="E51" s="8"/>
      <c r="F51" s="8"/>
      <c r="G51" s="8"/>
      <c r="H51" s="8"/>
    </row>
    <row r="52" spans="1:8" ht="17.25" customHeight="1" thickBot="1">
      <c r="A52" s="15" t="s">
        <v>48</v>
      </c>
      <c r="B52" s="15"/>
      <c r="C52" s="15"/>
      <c r="D52" s="15"/>
      <c r="E52" s="15"/>
      <c r="F52" s="15"/>
      <c r="G52" s="15"/>
      <c r="H52" s="15"/>
    </row>
    <row r="53" spans="1:9" ht="15.75" customHeight="1">
      <c r="A53" s="30" t="s">
        <v>49</v>
      </c>
      <c r="B53" s="31" t="s">
        <v>4</v>
      </c>
      <c r="C53" s="31"/>
      <c r="D53" s="31"/>
      <c r="E53" s="31" t="s">
        <v>5</v>
      </c>
      <c r="F53" s="31"/>
      <c r="G53" s="31"/>
      <c r="H53" s="32"/>
      <c r="I53" s="9"/>
    </row>
    <row r="54" spans="1:9" ht="16.5" thickBot="1">
      <c r="A54" s="33"/>
      <c r="B54" s="34"/>
      <c r="C54" s="34"/>
      <c r="D54" s="34"/>
      <c r="E54" s="35" t="s">
        <v>6</v>
      </c>
      <c r="F54" s="35" t="s">
        <v>7</v>
      </c>
      <c r="G54" s="35" t="s">
        <v>8</v>
      </c>
      <c r="H54" s="36" t="s">
        <v>9</v>
      </c>
      <c r="I54" s="9"/>
    </row>
    <row r="55" spans="1:9" ht="15.75">
      <c r="A55" s="37" t="s">
        <v>50</v>
      </c>
      <c r="B55" s="31" t="s">
        <v>10</v>
      </c>
      <c r="C55" s="31"/>
      <c r="D55" s="31"/>
      <c r="E55" s="38">
        <v>864.65</v>
      </c>
      <c r="F55" s="38">
        <v>864.65</v>
      </c>
      <c r="G55" s="38">
        <v>864.65</v>
      </c>
      <c r="H55" s="39">
        <v>864.65</v>
      </c>
      <c r="I55" s="9"/>
    </row>
    <row r="56" spans="1:9" ht="15.75">
      <c r="A56" s="40"/>
      <c r="B56" s="11" t="s">
        <v>51</v>
      </c>
      <c r="C56" s="11"/>
      <c r="D56" s="11"/>
      <c r="E56" s="14">
        <v>864.65</v>
      </c>
      <c r="F56" s="14">
        <v>864.65</v>
      </c>
      <c r="G56" s="14">
        <v>864.65</v>
      </c>
      <c r="H56" s="41">
        <v>864.65</v>
      </c>
      <c r="I56" s="9"/>
    </row>
    <row r="57" spans="1:9" ht="15.75">
      <c r="A57" s="40"/>
      <c r="B57" s="11" t="s">
        <v>52</v>
      </c>
      <c r="C57" s="11"/>
      <c r="D57" s="11"/>
      <c r="E57" s="14">
        <v>864.65</v>
      </c>
      <c r="F57" s="14">
        <v>864.65</v>
      </c>
      <c r="G57" s="14">
        <v>864.65</v>
      </c>
      <c r="H57" s="41">
        <v>864.65</v>
      </c>
      <c r="I57" s="9"/>
    </row>
    <row r="58" spans="1:9" ht="16.5" thickBot="1">
      <c r="A58" s="42"/>
      <c r="B58" s="34" t="s">
        <v>13</v>
      </c>
      <c r="C58" s="34"/>
      <c r="D58" s="34"/>
      <c r="E58" s="43">
        <v>864.65</v>
      </c>
      <c r="F58" s="43">
        <v>864.65</v>
      </c>
      <c r="G58" s="43">
        <v>864.65</v>
      </c>
      <c r="H58" s="44">
        <v>864.65</v>
      </c>
      <c r="I58" s="9"/>
    </row>
    <row r="59" spans="1:9" ht="15.75" customHeight="1">
      <c r="A59" s="37" t="s">
        <v>53</v>
      </c>
      <c r="B59" s="31" t="s">
        <v>10</v>
      </c>
      <c r="C59" s="31"/>
      <c r="D59" s="31"/>
      <c r="E59" s="38">
        <v>1555.36</v>
      </c>
      <c r="F59" s="38">
        <v>1555.36</v>
      </c>
      <c r="G59" s="38">
        <v>1555.36</v>
      </c>
      <c r="H59" s="39">
        <v>1555.36</v>
      </c>
      <c r="I59" s="9"/>
    </row>
    <row r="60" spans="1:9" ht="15.75" customHeight="1">
      <c r="A60" s="40"/>
      <c r="B60" s="11" t="s">
        <v>51</v>
      </c>
      <c r="C60" s="11"/>
      <c r="D60" s="11"/>
      <c r="E60" s="14">
        <v>1555.36</v>
      </c>
      <c r="F60" s="14">
        <v>1555.36</v>
      </c>
      <c r="G60" s="14">
        <v>1555.36</v>
      </c>
      <c r="H60" s="41">
        <v>1555.36</v>
      </c>
      <c r="I60" s="9"/>
    </row>
    <row r="61" spans="1:9" ht="15.75" customHeight="1">
      <c r="A61" s="40"/>
      <c r="B61" s="11" t="s">
        <v>52</v>
      </c>
      <c r="C61" s="11"/>
      <c r="D61" s="11"/>
      <c r="E61" s="14">
        <v>1555.36</v>
      </c>
      <c r="F61" s="14">
        <v>1555.36</v>
      </c>
      <c r="G61" s="14">
        <v>1555.36</v>
      </c>
      <c r="H61" s="41">
        <v>1555.36</v>
      </c>
      <c r="I61" s="9"/>
    </row>
    <row r="62" spans="1:9" ht="15.75" customHeight="1" thickBot="1">
      <c r="A62" s="42"/>
      <c r="B62" s="34" t="s">
        <v>13</v>
      </c>
      <c r="C62" s="34"/>
      <c r="D62" s="34"/>
      <c r="E62" s="43">
        <v>1555.36</v>
      </c>
      <c r="F62" s="43">
        <v>1555.36</v>
      </c>
      <c r="G62" s="43">
        <v>1555.36</v>
      </c>
      <c r="H62" s="44">
        <v>1555.36</v>
      </c>
      <c r="I62" s="9"/>
    </row>
    <row r="63" spans="1:9" ht="15.75">
      <c r="A63" s="37" t="s">
        <v>54</v>
      </c>
      <c r="B63" s="31" t="s">
        <v>10</v>
      </c>
      <c r="C63" s="31"/>
      <c r="D63" s="31"/>
      <c r="E63" s="38">
        <v>3389.51</v>
      </c>
      <c r="F63" s="38">
        <v>3389.51</v>
      </c>
      <c r="G63" s="38">
        <v>3389.51</v>
      </c>
      <c r="H63" s="39">
        <v>3389.51</v>
      </c>
      <c r="I63" s="9"/>
    </row>
    <row r="64" spans="1:9" ht="15.75" customHeight="1">
      <c r="A64" s="40"/>
      <c r="B64" s="11" t="s">
        <v>51</v>
      </c>
      <c r="C64" s="11"/>
      <c r="D64" s="11"/>
      <c r="E64" s="14">
        <v>3389.51</v>
      </c>
      <c r="F64" s="14">
        <v>3389.51</v>
      </c>
      <c r="G64" s="14">
        <v>3389.51</v>
      </c>
      <c r="H64" s="41">
        <v>3389.51</v>
      </c>
      <c r="I64" s="9"/>
    </row>
    <row r="65" spans="1:9" ht="15.75" customHeight="1">
      <c r="A65" s="40"/>
      <c r="B65" s="11" t="s">
        <v>52</v>
      </c>
      <c r="C65" s="11"/>
      <c r="D65" s="11"/>
      <c r="E65" s="14">
        <v>3389.51</v>
      </c>
      <c r="F65" s="14">
        <v>3389.51</v>
      </c>
      <c r="G65" s="14">
        <v>3389.51</v>
      </c>
      <c r="H65" s="41">
        <v>3389.51</v>
      </c>
      <c r="I65" s="9"/>
    </row>
    <row r="66" spans="1:9" ht="15.75" customHeight="1" thickBot="1">
      <c r="A66" s="42"/>
      <c r="B66" s="34" t="s">
        <v>13</v>
      </c>
      <c r="C66" s="34"/>
      <c r="D66" s="34"/>
      <c r="E66" s="43">
        <v>3389.51</v>
      </c>
      <c r="F66" s="43">
        <v>3389.51</v>
      </c>
      <c r="G66" s="43">
        <v>3389.51</v>
      </c>
      <c r="H66" s="44">
        <v>3389.51</v>
      </c>
      <c r="I66" s="9"/>
    </row>
    <row r="67" spans="1:7" ht="15.75">
      <c r="A67" s="6"/>
      <c r="B67" s="6"/>
      <c r="C67" s="9"/>
      <c r="D67" s="6"/>
      <c r="E67" s="3"/>
      <c r="G67" s="6"/>
    </row>
    <row r="68" spans="1:8" ht="17.25" customHeight="1" thickBot="1">
      <c r="A68" s="45" t="s">
        <v>55</v>
      </c>
      <c r="B68" s="45"/>
      <c r="C68" s="45"/>
      <c r="D68" s="45"/>
      <c r="E68" s="45"/>
      <c r="F68" s="45"/>
      <c r="G68" s="45"/>
      <c r="H68" s="45"/>
    </row>
    <row r="69" spans="1:9" ht="15.75">
      <c r="A69" s="30" t="s">
        <v>49</v>
      </c>
      <c r="B69" s="31" t="s">
        <v>4</v>
      </c>
      <c r="C69" s="31"/>
      <c r="D69" s="31"/>
      <c r="E69" s="31" t="s">
        <v>5</v>
      </c>
      <c r="F69" s="31"/>
      <c r="G69" s="31"/>
      <c r="H69" s="32"/>
      <c r="I69" s="9"/>
    </row>
    <row r="70" spans="1:9" ht="16.5" thickBot="1">
      <c r="A70" s="33"/>
      <c r="B70" s="34"/>
      <c r="C70" s="34"/>
      <c r="D70" s="34"/>
      <c r="E70" s="35" t="s">
        <v>6</v>
      </c>
      <c r="F70" s="35" t="s">
        <v>7</v>
      </c>
      <c r="G70" s="35" t="s">
        <v>8</v>
      </c>
      <c r="H70" s="36" t="s">
        <v>9</v>
      </c>
      <c r="I70" s="9"/>
    </row>
    <row r="71" spans="1:9" ht="15.75">
      <c r="A71" s="37" t="s">
        <v>50</v>
      </c>
      <c r="B71" s="31" t="s">
        <v>10</v>
      </c>
      <c r="C71" s="31"/>
      <c r="D71" s="31"/>
      <c r="E71" s="38">
        <f>E55</f>
        <v>864.65</v>
      </c>
      <c r="F71" s="38">
        <f>F55</f>
        <v>864.65</v>
      </c>
      <c r="G71" s="38">
        <f>G55</f>
        <v>864.65</v>
      </c>
      <c r="H71" s="39">
        <f>H55</f>
        <v>864.65</v>
      </c>
      <c r="I71" s="9"/>
    </row>
    <row r="72" spans="1:9" ht="15.75" customHeight="1">
      <c r="A72" s="40"/>
      <c r="B72" s="11" t="s">
        <v>51</v>
      </c>
      <c r="C72" s="11"/>
      <c r="D72" s="11"/>
      <c r="E72" s="14">
        <f>E56</f>
        <v>864.65</v>
      </c>
      <c r="F72" s="14">
        <f aca="true" t="shared" si="0" ref="F72:H74">F56</f>
        <v>864.65</v>
      </c>
      <c r="G72" s="14">
        <f t="shared" si="0"/>
        <v>864.65</v>
      </c>
      <c r="H72" s="41">
        <f t="shared" si="0"/>
        <v>864.65</v>
      </c>
      <c r="I72" s="9"/>
    </row>
    <row r="73" spans="1:9" ht="15.75" customHeight="1">
      <c r="A73" s="40"/>
      <c r="B73" s="11" t="s">
        <v>52</v>
      </c>
      <c r="C73" s="11"/>
      <c r="D73" s="11"/>
      <c r="E73" s="14">
        <f>E57</f>
        <v>864.65</v>
      </c>
      <c r="F73" s="14">
        <f t="shared" si="0"/>
        <v>864.65</v>
      </c>
      <c r="G73" s="14">
        <f t="shared" si="0"/>
        <v>864.65</v>
      </c>
      <c r="H73" s="41">
        <f t="shared" si="0"/>
        <v>864.65</v>
      </c>
      <c r="I73" s="9"/>
    </row>
    <row r="74" spans="1:9" ht="15.75" customHeight="1" thickBot="1">
      <c r="A74" s="42"/>
      <c r="B74" s="34" t="s">
        <v>13</v>
      </c>
      <c r="C74" s="34"/>
      <c r="D74" s="34"/>
      <c r="E74" s="43">
        <f>E58</f>
        <v>864.65</v>
      </c>
      <c r="F74" s="43">
        <f t="shared" si="0"/>
        <v>864.65</v>
      </c>
      <c r="G74" s="43">
        <f t="shared" si="0"/>
        <v>864.65</v>
      </c>
      <c r="H74" s="44">
        <f t="shared" si="0"/>
        <v>864.65</v>
      </c>
      <c r="I74" s="9"/>
    </row>
    <row r="75" spans="1:9" ht="15.75">
      <c r="A75" s="37" t="s">
        <v>56</v>
      </c>
      <c r="B75" s="31" t="s">
        <v>10</v>
      </c>
      <c r="C75" s="31"/>
      <c r="D75" s="31"/>
      <c r="E75" s="38">
        <v>2274.29</v>
      </c>
      <c r="F75" s="38">
        <v>2274.29</v>
      </c>
      <c r="G75" s="38">
        <v>2274.29</v>
      </c>
      <c r="H75" s="39">
        <v>2274.29</v>
      </c>
      <c r="I75" s="9"/>
    </row>
    <row r="76" spans="1:9" ht="15.75">
      <c r="A76" s="40"/>
      <c r="B76" s="11" t="s">
        <v>51</v>
      </c>
      <c r="C76" s="11"/>
      <c r="D76" s="11"/>
      <c r="E76" s="14">
        <v>2274.29</v>
      </c>
      <c r="F76" s="14">
        <v>2274.29</v>
      </c>
      <c r="G76" s="14">
        <v>2274.29</v>
      </c>
      <c r="H76" s="41">
        <v>2274.29</v>
      </c>
      <c r="I76" s="9"/>
    </row>
    <row r="77" spans="1:9" ht="15.75">
      <c r="A77" s="40"/>
      <c r="B77" s="11" t="s">
        <v>52</v>
      </c>
      <c r="C77" s="11"/>
      <c r="D77" s="11"/>
      <c r="E77" s="14">
        <v>2274.29</v>
      </c>
      <c r="F77" s="14">
        <v>2274.29</v>
      </c>
      <c r="G77" s="14">
        <v>2274.29</v>
      </c>
      <c r="H77" s="41">
        <v>2274.29</v>
      </c>
      <c r="I77" s="9"/>
    </row>
    <row r="78" spans="1:9" ht="16.5" thickBot="1">
      <c r="A78" s="42"/>
      <c r="B78" s="34" t="s">
        <v>13</v>
      </c>
      <c r="C78" s="34"/>
      <c r="D78" s="34"/>
      <c r="E78" s="43">
        <v>2274.29</v>
      </c>
      <c r="F78" s="43">
        <v>2274.29</v>
      </c>
      <c r="G78" s="43">
        <v>2274.29</v>
      </c>
      <c r="H78" s="44">
        <v>2274.29</v>
      </c>
      <c r="I78" s="9"/>
    </row>
    <row r="79" spans="1:11" ht="15.75">
      <c r="A79" s="6"/>
      <c r="B79" s="6"/>
      <c r="C79" s="9"/>
      <c r="D79" s="9"/>
      <c r="E79" s="9"/>
      <c r="J79" s="47"/>
      <c r="K79" s="47"/>
    </row>
    <row r="80" spans="1:11" ht="67.5" customHeight="1">
      <c r="A80" s="48" t="s">
        <v>57</v>
      </c>
      <c r="B80" s="48"/>
      <c r="C80" s="48"/>
      <c r="D80" s="48"/>
      <c r="E80" s="48"/>
      <c r="F80" s="48"/>
      <c r="G80" s="48"/>
      <c r="H80" s="48"/>
      <c r="J80" s="47"/>
      <c r="K80" s="47"/>
    </row>
  </sheetData>
  <sheetProtection/>
  <mergeCells count="76">
    <mergeCell ref="A75:A78"/>
    <mergeCell ref="B75:D75"/>
    <mergeCell ref="B76:D76"/>
    <mergeCell ref="B77:D77"/>
    <mergeCell ref="B78:D78"/>
    <mergeCell ref="A80:H80"/>
    <mergeCell ref="A68:H68"/>
    <mergeCell ref="A69:A70"/>
    <mergeCell ref="B69:D70"/>
    <mergeCell ref="E69:H69"/>
    <mergeCell ref="A71:A74"/>
    <mergeCell ref="B71:D71"/>
    <mergeCell ref="B72:D72"/>
    <mergeCell ref="B73:D73"/>
    <mergeCell ref="B74:D74"/>
    <mergeCell ref="A59:A62"/>
    <mergeCell ref="B59:D59"/>
    <mergeCell ref="B60:D60"/>
    <mergeCell ref="B61:D61"/>
    <mergeCell ref="B62:D62"/>
    <mergeCell ref="A63:A66"/>
    <mergeCell ref="B63:D63"/>
    <mergeCell ref="B64:D64"/>
    <mergeCell ref="B65:D65"/>
    <mergeCell ref="B66:D66"/>
    <mergeCell ref="A52:H52"/>
    <mergeCell ref="A53:A54"/>
    <mergeCell ref="B53:D54"/>
    <mergeCell ref="E53:H53"/>
    <mergeCell ref="A55:A58"/>
    <mergeCell ref="B55:D55"/>
    <mergeCell ref="B56:D56"/>
    <mergeCell ref="B57:D57"/>
    <mergeCell ref="B58:D58"/>
    <mergeCell ref="A45:D45"/>
    <mergeCell ref="A46:D46"/>
    <mergeCell ref="A47:D47"/>
    <mergeCell ref="A48:G48"/>
    <mergeCell ref="A49:G49"/>
    <mergeCell ref="A51:H51"/>
    <mergeCell ref="A38:C38"/>
    <mergeCell ref="A39:G39"/>
    <mergeCell ref="A40:G40"/>
    <mergeCell ref="A41:G41"/>
    <mergeCell ref="A43:D43"/>
    <mergeCell ref="A44:D44"/>
    <mergeCell ref="A32:C32"/>
    <mergeCell ref="A33:C33"/>
    <mergeCell ref="A34:C34"/>
    <mergeCell ref="A35:C35"/>
    <mergeCell ref="A36:C36"/>
    <mergeCell ref="A37:C37"/>
    <mergeCell ref="A25:D25"/>
    <mergeCell ref="A26:D26"/>
    <mergeCell ref="A27:D27"/>
    <mergeCell ref="A28:D28"/>
    <mergeCell ref="A29:G29"/>
    <mergeCell ref="A30:G30"/>
    <mergeCell ref="A18:G18"/>
    <mergeCell ref="A19:G19"/>
    <mergeCell ref="A20:G20"/>
    <mergeCell ref="A21:G21"/>
    <mergeCell ref="A22:G22"/>
    <mergeCell ref="A24:D24"/>
    <mergeCell ref="A10:D10"/>
    <mergeCell ref="A11:D11"/>
    <mergeCell ref="A12:D12"/>
    <mergeCell ref="A14:G14"/>
    <mergeCell ref="A16:H16"/>
    <mergeCell ref="A17:G17"/>
    <mergeCell ref="A3:H3"/>
    <mergeCell ref="A5:H5"/>
    <mergeCell ref="A6:H6"/>
    <mergeCell ref="A7:D8"/>
    <mergeCell ref="E7:H7"/>
    <mergeCell ref="A9:D9"/>
  </mergeCells>
  <printOptions/>
  <pageMargins left="0.22" right="0.18" top="1" bottom="1" header="0.5" footer="0.5"/>
  <pageSetup horizontalDpi="600" verticalDpi="600" orientation="landscape" paperSize="9" scale="43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2013-12-12T04:16:17Z</cp:lastPrinted>
  <dcterms:created xsi:type="dcterms:W3CDTF">2013-12-12T04:13:24Z</dcterms:created>
  <dcterms:modified xsi:type="dcterms:W3CDTF">2013-12-12T04:17:41Z</dcterms:modified>
  <cp:category/>
  <cp:version/>
  <cp:contentType/>
  <cp:contentStatus/>
</cp:coreProperties>
</file>