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activeTab="0"/>
  </bookViews>
  <sheets>
    <sheet name="Энергоснабжение" sheetId="1" r:id="rId1"/>
    <sheet name="Купля-продажа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1">#REF!</definedName>
    <definedName name="\a">#REF!</definedName>
    <definedName name="\m" localSheetId="1">#REF!</definedName>
    <definedName name="\m">#REF!</definedName>
    <definedName name="\n" localSheetId="1">#REF!</definedName>
    <definedName name="\n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>#REF!</definedName>
    <definedName name="CEH009">#REF!</definedName>
    <definedName name="CompOt" localSheetId="1">'Купля-продажа'!CompOt</definedName>
    <definedName name="CompOt" localSheetId="0">'Энергоснабжение'!CompOt</definedName>
    <definedName name="CompOt">[0]!CompOt</definedName>
    <definedName name="CompOt1" localSheetId="1">'Купля-продажа'!CompOt1</definedName>
    <definedName name="CompOt1" localSheetId="0">'Энергоснабжение'!CompOt1</definedName>
    <definedName name="CompOt1">[0]!CompOt1</definedName>
    <definedName name="CompPas2" localSheetId="1">'Купля-продажа'!CompPas2</definedName>
    <definedName name="CompPas2" localSheetId="0">'Энергоснабжение'!CompPas2</definedName>
    <definedName name="CompPas2">[0]!CompPas2</definedName>
    <definedName name="CompRas" localSheetId="1">'Купля-продажа'!CompRas</definedName>
    <definedName name="CompRas" localSheetId="0">'Энергоснабжение'!CompRas</definedName>
    <definedName name="CompRas">[0]!CompRas</definedName>
    <definedName name="ew" localSheetId="1">'Купля-продажа'!ew</definedName>
    <definedName name="ew" localSheetId="0">'Энергоснабжение'!ew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'Энергоснабжение'!fg</definedName>
    <definedName name="fg">[0]!fg</definedName>
    <definedName name="fga" localSheetId="1">'Купля-продажа'!fga</definedName>
    <definedName name="fga" localSheetId="0">'Энергоснабжение'!fga</definedName>
    <definedName name="fga">[0]!fga</definedName>
    <definedName name="fhrsiujt" localSheetId="1">'Купля-продажа'!fhrsiujt</definedName>
    <definedName name="fhrsiujt" localSheetId="0">'Энергоснабжение'!fhrsiujt</definedName>
    <definedName name="fhrsiujt">[0]!fhrsiujt</definedName>
    <definedName name="fiyttt" localSheetId="1">'Купля-продажа'!fiyttt</definedName>
    <definedName name="fiyttt" localSheetId="0">'Энергоснабжение'!fiyttt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'Энергоснабжение'!k</definedName>
    <definedName name="k">[0]!k</definedName>
    <definedName name="l" localSheetId="1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'Энергоснабжение'!n</definedName>
    <definedName name="n">[0]!n</definedName>
    <definedName name="o" localSheetId="1">#REF!</definedName>
    <definedName name="o">#REF!</definedName>
    <definedName name="polta" localSheetId="1">#REF!</definedName>
    <definedName name="polta">#REF!</definedName>
    <definedName name="q">'[7]ТекАк'!$A$1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'Энергоснабжение'!sds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SP1" localSheetId="1">'[8]FES'!#REF!</definedName>
    <definedName name="SP1">'[8]FES'!#REF!</definedName>
    <definedName name="SP10" localSheetId="1">'[8]FES'!#REF!</definedName>
    <definedName name="SP10">'[8]FES'!#REF!</definedName>
    <definedName name="SP11" localSheetId="1">'[8]FES'!#REF!</definedName>
    <definedName name="SP11">'[8]FES'!#REF!</definedName>
    <definedName name="SP12" localSheetId="1">'[8]FES'!#REF!</definedName>
    <definedName name="SP12">'[8]FES'!#REF!</definedName>
    <definedName name="SP13" localSheetId="1">'[8]FES'!#REF!</definedName>
    <definedName name="SP13">'[8]FES'!#REF!</definedName>
    <definedName name="SP14" localSheetId="1">'[8]FES'!#REF!</definedName>
    <definedName name="SP14">'[8]FES'!#REF!</definedName>
    <definedName name="SP15" localSheetId="1">'[8]FES'!#REF!</definedName>
    <definedName name="SP15">'[8]FES'!#REF!</definedName>
    <definedName name="SP16" localSheetId="1">'[8]FES'!#REF!</definedName>
    <definedName name="SP16">'[8]FES'!#REF!</definedName>
    <definedName name="SP17" localSheetId="1">'[8]FES'!#REF!</definedName>
    <definedName name="SP17">'[8]FES'!#REF!</definedName>
    <definedName name="SP18" localSheetId="1">'[8]FES'!#REF!</definedName>
    <definedName name="SP18">'[8]FES'!#REF!</definedName>
    <definedName name="SP19" localSheetId="1">'[8]FES'!#REF!</definedName>
    <definedName name="SP19">'[8]FES'!#REF!</definedName>
    <definedName name="SP2" localSheetId="1">'[8]FES'!#REF!</definedName>
    <definedName name="SP2">'[8]FES'!#REF!</definedName>
    <definedName name="SP20" localSheetId="1">'[8]FES'!#REF!</definedName>
    <definedName name="SP20">'[8]FES'!#REF!</definedName>
    <definedName name="SP3" localSheetId="1">'[8]FES'!#REF!</definedName>
    <definedName name="SP3">'[8]FES'!#REF!</definedName>
    <definedName name="SP4" localSheetId="1">'[8]FES'!#REF!</definedName>
    <definedName name="SP4">'[8]FES'!#REF!</definedName>
    <definedName name="SP5" localSheetId="1">'[8]FES'!#REF!</definedName>
    <definedName name="SP5">'[8]FES'!#REF!</definedName>
    <definedName name="SP7" localSheetId="1">'[8]FES'!#REF!</definedName>
    <definedName name="SP7">'[8]FES'!#REF!</definedName>
    <definedName name="SP8" localSheetId="1">'[8]FES'!#REF!</definedName>
    <definedName name="SP8">'[8]FES'!#REF!</definedName>
    <definedName name="SP9" localSheetId="1">'[8]FES'!#REF!</definedName>
    <definedName name="SP9">'[8]FES'!#REF!</definedName>
    <definedName name="t2.9." localSheetId="1">'Купля-продажа'!t2.9.</definedName>
    <definedName name="t2.9." localSheetId="0">'Энергоснабжение'!t2.9.</definedName>
    <definedName name="t2.9.">[0]!t2.9.</definedName>
    <definedName name="t2.9.2" localSheetId="1">'Купля-продажа'!t2.9.2</definedName>
    <definedName name="t2.9.2" localSheetId="0">'Энергоснабжение'!t2.9.2</definedName>
    <definedName name="t2.9.2">[0]!t2.9.2</definedName>
    <definedName name="t2.9.2." localSheetId="1">'Купля-продажа'!t2.9.2.</definedName>
    <definedName name="t2.9.2." localSheetId="0">'Энергоснабжение'!t2.9.2.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1">'Купля-продажа'!tyyyyyyyyy</definedName>
    <definedName name="tyyyyyyyyy" localSheetId="0">'Энергоснабжение'!tyyyyyyyyy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'Энергоснабжение'!yyu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'Энергоснабжение'!ааагнннаш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'Энергоснабжение'!абон.пл</definedName>
    <definedName name="абон.пл">[0]!абон.пл</definedName>
    <definedName name="авт" localSheetId="1">'Купля-продажа'!авт</definedName>
    <definedName name="авт" localSheetId="0">'Энергоснабжение'!авт</definedName>
    <definedName name="авт">[0]!авт</definedName>
    <definedName name="апиав" localSheetId="1">'Купля-продажа'!апиав</definedName>
    <definedName name="апиав" localSheetId="0">'Энергоснабжение'!апиав</definedName>
    <definedName name="апиав">[0]!апиав</definedName>
    <definedName name="аш" localSheetId="1">'Купля-продажа'!аш</definedName>
    <definedName name="аш" localSheetId="0">'Энергоснабжение'!аш</definedName>
    <definedName name="аш">[0]!аш</definedName>
    <definedName name="Базовые">'[11]Производство электроэнергии'!$A$95</definedName>
    <definedName name="Бюджетные_электроэнергии">'[11]Производство электроэнергии'!$A$111</definedName>
    <definedName name="в23ё" localSheetId="1">'Купля-продажа'!в23ё</definedName>
    <definedName name="в23ё" localSheetId="0">'Энергоснабжение'!в23ё</definedName>
    <definedName name="в23ё">[0]!в23ё</definedName>
    <definedName name="вв" localSheetId="1">'Купля-продажа'!вв</definedName>
    <definedName name="вв" localSheetId="0">'Энергоснабжение'!вв</definedName>
    <definedName name="вв">[0]!вв</definedName>
    <definedName name="второй">#REF!</definedName>
    <definedName name="год" localSheetId="1">'Купля-продажа'!год</definedName>
    <definedName name="год" localSheetId="0">'Энергоснабжение'!год</definedName>
    <definedName name="год">[0]!год</definedName>
    <definedName name="Группа" localSheetId="1">'Купля-продажа'!Группа</definedName>
    <definedName name="Группа" localSheetId="0">'Энергоснабжение'!Группа</definedName>
    <definedName name="Группа">[0]!Группа</definedName>
    <definedName name="гшщ" localSheetId="1">'Купля-продажа'!гшщ</definedName>
    <definedName name="гшщ" localSheetId="0">'Энергоснабжение'!гшщ</definedName>
    <definedName name="гшщ">[0]!гшщ</definedName>
    <definedName name="дд" localSheetId="1">'Купля-продажа'!дд</definedName>
    <definedName name="дд" localSheetId="0">'Энергоснабжение'!дд</definedName>
    <definedName name="дд">[0]!дд</definedName>
    <definedName name="еаш" localSheetId="1">'Купля-продажа'!еаш</definedName>
    <definedName name="еаш" localSheetId="0">'Энергоснабжение'!еаш</definedName>
    <definedName name="еаш">[0]!еаш</definedName>
    <definedName name="евншшш" localSheetId="1">'Купля-продажа'!евншшш</definedName>
    <definedName name="евншшш" localSheetId="0">'Энергоснабжение'!евншшш</definedName>
    <definedName name="евншшш">[0]!евншшш</definedName>
    <definedName name="ЗЭС" localSheetId="1">'Купля-продажа'!ЗЭС</definedName>
    <definedName name="ЗЭС" localSheetId="0">'Энергоснабжение'!ЗЭС</definedName>
    <definedName name="ЗЭС">[0]!ЗЭС</definedName>
    <definedName name="й" localSheetId="1">'Купля-продажа'!й</definedName>
    <definedName name="й" localSheetId="0">'Энергоснабжение'!й</definedName>
    <definedName name="й">[0]!й</definedName>
    <definedName name="ии" localSheetId="1">'Купля-продажа'!ии</definedName>
    <definedName name="ии" localSheetId="0">'Энергоснабжение'!ии</definedName>
    <definedName name="ии">[0]!ии</definedName>
    <definedName name="йй" localSheetId="1">'Купля-продажа'!йй</definedName>
    <definedName name="йй" localSheetId="0">'Энергоснабжение'!йй</definedName>
    <definedName name="йй">[0]!йй</definedName>
    <definedName name="К7">#REF!</definedName>
    <definedName name="ке" localSheetId="1">'Купля-продажа'!ке</definedName>
    <definedName name="ке" localSheetId="0">'Энергоснабжение'!ке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'Энергоснабжение'!лл</definedName>
    <definedName name="лл">[0]!лл</definedName>
    <definedName name="М10_2" localSheetId="1">'Купля-продажа'!М10_2</definedName>
    <definedName name="М10_2" localSheetId="0">'Энергоснабжение'!М10_2</definedName>
    <definedName name="М10_2">[0]!М10_2</definedName>
    <definedName name="Моделирование1">'[14]Отчет'!$G$3:'[14]Отчет'!$N$3</definedName>
    <definedName name="мым" localSheetId="1">'Купля-продажа'!мым</definedName>
    <definedName name="мым" localSheetId="0">'Энергоснабжение'!мым</definedName>
    <definedName name="мым">[0]!мым</definedName>
    <definedName name="Население">'[11]Производство электроэнергии'!$A$124</definedName>
    <definedName name="нп" localSheetId="1">'[15]2002(v1)'!#REF!</definedName>
    <definedName name="нп">'[15]2002(v1)'!#REF!</definedName>
    <definedName name="_xlnm.Print_Area" localSheetId="1">'Купля-продажа'!$A$1:$I$74</definedName>
    <definedName name="_xlnm.Print_Area" localSheetId="0">'Энергоснабжение'!$A$1:$I$68</definedName>
    <definedName name="первый">#REF!</definedName>
    <definedName name="план" localSheetId="1">'Купля-продажа'!план</definedName>
    <definedName name="план" localSheetId="0">'Энергоснабжение'!план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'Энергоснабжение'!ПО</definedName>
    <definedName name="ПО">[0]!ПО</definedName>
    <definedName name="ПОКАЗАТЕЛИ_ДОЛГОСР.ПРОГНОЗА" localSheetId="1">'[16]2002(v1)'!#REF!</definedName>
    <definedName name="ПОКАЗАТЕЛИ_ДОЛГОСР.ПРОГНОЗА">'[16]2002(v1)'!#REF!</definedName>
    <definedName name="пп" localSheetId="1">'Купля-продажа'!пп</definedName>
    <definedName name="пп" localSheetId="0">'Энергоснабжение'!пп</definedName>
    <definedName name="пп">[0]!пп</definedName>
    <definedName name="Предлагаемые_для_утверждения_тарифы_на_эл.эн">#REF!</definedName>
    <definedName name="Приложение6">'[17]трансформация'!$A$1</definedName>
    <definedName name="Приложение7">#REF!</definedName>
    <definedName name="пром." localSheetId="1">'Купля-продажа'!пром.</definedName>
    <definedName name="пром." localSheetId="0">'Энергоснабжение'!пром.</definedName>
    <definedName name="пром.">[0]!пром.</definedName>
    <definedName name="проч" localSheetId="1">'Купля-продажа'!проч</definedName>
    <definedName name="проч" localSheetId="0">'Энергоснабжение'!проч</definedName>
    <definedName name="проч">[0]!проч</definedName>
    <definedName name="проч.расх" localSheetId="1">'Купля-продажа'!проч.расх</definedName>
    <definedName name="проч.расх" localSheetId="0">'Энергоснабжение'!проч.расх</definedName>
    <definedName name="проч.расх">[0]!проч.расх</definedName>
    <definedName name="Прочие_электроэнергии">'[11]Производство электроэнергии'!$A$132</definedName>
    <definedName name="расх" localSheetId="1">'Купля-продажа'!расх</definedName>
    <definedName name="расх" localSheetId="0">'Энергоснабжение'!расх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'Энергоснабжение'!РГРЭС</definedName>
    <definedName name="РГРЭС">[0]!РГРЭС</definedName>
    <definedName name="рем" localSheetId="1">'Купля-продажа'!рем</definedName>
    <definedName name="рем" localSheetId="0">'Энергоснабжение'!рем</definedName>
    <definedName name="рем">[0]!рем</definedName>
    <definedName name="рпддд" localSheetId="1">'Купля-продажа'!рпддд</definedName>
    <definedName name="рпддд" localSheetId="0">'Энергоснабжение'!рпддд</definedName>
    <definedName name="рпддд">[0]!рпддд</definedName>
    <definedName name="рпипо" localSheetId="1">'Купля-продажа'!рпипо</definedName>
    <definedName name="рпипо" localSheetId="0">'Энергоснабжение'!рпипо</definedName>
    <definedName name="рпипо">[0]!рпипо</definedName>
    <definedName name="с" localSheetId="1">'Купля-продажа'!с</definedName>
    <definedName name="с" localSheetId="0">'Энергоснабжение'!с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'Энергоснабжение'!сель</definedName>
    <definedName name="сель">[0]!сель</definedName>
    <definedName name="сельск.хоз" localSheetId="1">'Купля-продажа'!сельск.хоз</definedName>
    <definedName name="сельск.хоз" localSheetId="0">'Энергоснабжение'!сельск.хоз</definedName>
    <definedName name="сельск.хоз">[0]!сельск.хоз</definedName>
    <definedName name="смета" localSheetId="1">'Купля-продажа'!смета</definedName>
    <definedName name="смета" localSheetId="0">'Энергоснабжение'!смета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'Энергоснабжение'!сс</definedName>
    <definedName name="сс">[0]!сс</definedName>
    <definedName name="сссс" localSheetId="1">'Купля-продажа'!сссс</definedName>
    <definedName name="сссс" localSheetId="0">'Энергоснабжение'!сссс</definedName>
    <definedName name="сссс">[0]!сссс</definedName>
    <definedName name="ссы" localSheetId="1">'Купля-продажа'!ссы</definedName>
    <definedName name="ссы" localSheetId="0">'Энергоснабжение'!ссы</definedName>
    <definedName name="ссы">[0]!ссы</definedName>
    <definedName name="Т12_4мес" localSheetId="1">'Купля-продажа'!Т12_4мес</definedName>
    <definedName name="Т12_4мес" localSheetId="0">'Энергоснабжение'!Т12_4мес</definedName>
    <definedName name="Т12_4мес">[0]!Т12_4мес</definedName>
    <definedName name="т2.3.10" localSheetId="1">'Купля-продажа'!т2.3.10</definedName>
    <definedName name="т2.3.10" localSheetId="0">'Энергоснабжение'!т2.3.10</definedName>
    <definedName name="т2.3.10">[0]!т2.3.10</definedName>
    <definedName name="тов" localSheetId="1">'Купля-продажа'!тов</definedName>
    <definedName name="тов" localSheetId="0">'Энергоснабжение'!тов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'Энергоснабжение'!три</definedName>
    <definedName name="три">[0]!три</definedName>
    <definedName name="у" localSheetId="1">'Купля-продажа'!у</definedName>
    <definedName name="у" localSheetId="0">'Энергоснабжение'!у</definedName>
    <definedName name="у">[0]!у</definedName>
    <definedName name="уку" localSheetId="1">'Купля-продажа'!уку</definedName>
    <definedName name="уку" localSheetId="0">'Энергоснабжение'!уку</definedName>
    <definedName name="уку">[0]!уку</definedName>
    <definedName name="ууууу" localSheetId="1">'Купля-продажа'!ууууу</definedName>
    <definedName name="ууууу" localSheetId="0">'Энергоснабжение'!ууууу</definedName>
    <definedName name="ууууу">[0]!ууууу</definedName>
    <definedName name="УФ" localSheetId="1">'Купля-продажа'!УФ</definedName>
    <definedName name="УФ" localSheetId="0">'Энергоснабжение'!УФ</definedName>
    <definedName name="УФ">[0]!УФ</definedName>
    <definedName name="Ф16" localSheetId="1">#REF!</definedName>
    <definedName name="Ф16">#REF!</definedName>
    <definedName name="ц" localSheetId="1">'Купля-продажа'!ц</definedName>
    <definedName name="ц" localSheetId="0">'Энергоснабжение'!ц</definedName>
    <definedName name="ц">[0]!ц</definedName>
    <definedName name="цу" localSheetId="1">'Купля-продажа'!цу</definedName>
    <definedName name="цу" localSheetId="0">'Энергоснабжение'!цу</definedName>
    <definedName name="цу">[0]!цу</definedName>
    <definedName name="цуа" localSheetId="1">'Купля-продажа'!цуа</definedName>
    <definedName name="цуа" localSheetId="0">'Энергоснабжение'!цуа</definedName>
    <definedName name="цуа">[0]!цуа</definedName>
    <definedName name="цууу" localSheetId="1">'Купля-продажа'!цууу</definedName>
    <definedName name="цууу" localSheetId="0">'Энергоснабжение'!цууу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'Энергоснабжение'!ыв</definedName>
    <definedName name="ыв">[0]!ыв</definedName>
    <definedName name="ывы" localSheetId="1">'Купля-продажа'!ывы</definedName>
    <definedName name="ывы" localSheetId="0">'Энергоснабжение'!ывы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'Энергоснабжение'!ыыыы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<sst xmlns="http://schemas.openxmlformats.org/spreadsheetml/2006/main" count="178" uniqueCount="62">
  <si>
    <t xml:space="preserve">ОАО "Екатеринбургэнергосбыт" </t>
  </si>
  <si>
    <t>Фактические предельные уровни нерегулируемых цен на электрическую энергию (мощность), 
поставляемую потребителям (покупателям) ОАО "Екатеринбургэнергосбыт" по договорам энергоснабжения в марте 2015 года</t>
  </si>
  <si>
    <r>
      <t xml:space="preserve">I. Первая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в целом за расчетный период)</t>
    </r>
  </si>
  <si>
    <t xml:space="preserve">     1. Предельный уровень нерегулируемых цен, рублей/МВтч без НДС</t>
  </si>
  <si>
    <t xml:space="preserve">Максимальная мощность энергопринимающих устройств потребителя </t>
  </si>
  <si>
    <t>Уровень напряжения</t>
  </si>
  <si>
    <t>ВН</t>
  </si>
  <si>
    <t>СН I</t>
  </si>
  <si>
    <t>СН II</t>
  </si>
  <si>
    <t>НН</t>
  </si>
  <si>
    <t xml:space="preserve">менее 150 кВт </t>
  </si>
  <si>
    <t xml:space="preserve"> от 150 до 670 кВт </t>
  </si>
  <si>
    <t xml:space="preserve">     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рублей/МВтч без НДС    </t>
  </si>
  <si>
    <t xml:space="preserve">     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</t>
  </si>
  <si>
    <t>а) средневзвешенная нерегулируемая цена на электрическую энергию на оптовом рынке, рублей/МВт∙ч</t>
  </si>
  <si>
    <t xml:space="preserve">б) средневзвешенная нерегулируемая цена на мощность на оптовом рынке, рублей/МВт  </t>
  </si>
  <si>
    <t>в) коэффициент оплаты мощности потребителями (покупателями), осуществляющими расчеты по первой ценовой категории, 1/час</t>
  </si>
  <si>
    <t xml:space="preserve">г) объем фактического пикового потребления гарантирующего поставщика на оптовом рынке, МВт  </t>
  </si>
  <si>
    <t xml:space="preserve"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 </t>
  </si>
  <si>
    <t xml:space="preserve"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</si>
  <si>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</si>
  <si>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</si>
  <si>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</si>
  <si>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</si>
  <si>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</si>
  <si>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</si>
  <si>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</si>
  <si>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 xml:space="preserve">ж) объем потребления мощности населением и приравненными к нему категориями потребителей, МВт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</si>
  <si>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</si>
  <si>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 xml:space="preserve">для трех зон суток, МВт∙ч  </t>
  </si>
  <si>
    <t>по ночной зоне суток, МВтч</t>
  </si>
  <si>
    <t>по полупиковой зоне суток, МВтч</t>
  </si>
  <si>
    <t>по пиковой зоне суток, МВтч</t>
  </si>
  <si>
    <t xml:space="preserve">для двух зон суток, МВт∙ч  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</si>
  <si>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</si>
  <si>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</si>
  <si>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</t>
  </si>
  <si>
    <t>по второй ценовой категории, МВтч</t>
  </si>
  <si>
    <t>по третьей ценовой категории, МВтч</t>
  </si>
  <si>
    <t>по четвертой ценовой категории, МВтч</t>
  </si>
  <si>
    <t>по пятой ценовой категории, МВтч</t>
  </si>
  <si>
    <t>по шестой ценовой категории, МВтч</t>
  </si>
  <si>
    <t xml:space="preserve">м) объем потребления электрической энергии населением и приравненными к нему категориями потребителей,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</si>
  <si>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</si>
  <si>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-</t>
  </si>
  <si>
    <r>
      <t xml:space="preserve">II. Вторая ценовая категория 
</t>
    </r>
    <r>
      <rPr>
        <sz val="11"/>
        <rFont val="Times New Roman"/>
        <family val="1"/>
      </rPr>
      <t>(для объемов покупки электрической энергии (мощности), учет которых осуществляется по зонам суток расчетного периода)</t>
    </r>
  </si>
  <si>
    <t xml:space="preserve">     1. Предельный уровень нерегулируемых цен для трех зон суток, рублей/МВтч без НДС</t>
  </si>
  <si>
    <t>Зоны суток</t>
  </si>
  <si>
    <t xml:space="preserve">Ночная </t>
  </si>
  <si>
    <t xml:space="preserve">от 150 до 670 кВт </t>
  </si>
  <si>
    <t>Полупиковая</t>
  </si>
  <si>
    <t>Пиковая</t>
  </si>
  <si>
    <t xml:space="preserve">     2. Предельный уровень нерегулируемых цен для двух зон суток, рублей/МВтч без НДС</t>
  </si>
  <si>
    <t>Дневная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</si>
  <si>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</si>
  <si>
    <t>Фактические предельные уровни нерегулируемых цен на электрическую энергию (мощность), поставляемую покупателям (потребителям) ОАО "Екатеринбургэнергосбыт" по договорам купли-продажи в марте 2015 года</t>
  </si>
  <si>
    <t xml:space="preserve">и) фактический объем потребления электрической энергии гарантирующим поставщиком на оптовом рынке, МВт∙ч  
</t>
  </si>
  <si>
    <t xml:space="preserve">    4. Предельный уровень нерегулируемых цен на электрическую энергию, поставляемую организациям, оказывающим услуги по передаче электрической энергии, и приобретающим ее в целях компенсации потерь в сетях</t>
  </si>
  <si>
    <t>Предельный уровень нерегулируемых цен, рублей/МВтч без НДС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</si>
  <si>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</si>
  <si>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*</t>
  </si>
  <si>
    <t>* Для расчета предельного уровня нерегулируемых цен используется сбытовая надбавка, расчитанная в отношении подгруппы группы "прочие потребители"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</si>
</sst>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0000000"/>
    <numFmt numFmtId="165" formatCode="0.0000000000000"/>
    <numFmt numFmtId="166" formatCode="#,##0.000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  <numFmt numFmtId="175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name val="PragmaticaCTT"/>
      <family val="0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7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29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45" fillId="31" borderId="0" applyNumberFormat="0" applyBorder="0" applyAlignment="0" applyProtection="0"/>
    <xf numFmtId="172" fontId="30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3" fontId="31" fillId="0" borderId="0" applyFont="0" applyFill="0" applyBorder="0" applyAlignment="0" applyProtection="0"/>
    <xf numFmtId="174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5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0" fillId="38" borderId="15" applyNumberFormat="0" applyFont="0" applyAlignment="0" applyProtection="0"/>
    <xf numFmtId="0" fontId="8" fillId="32" borderId="0" applyNumberFormat="0" applyBorder="0" applyAlignment="0" applyProtection="0"/>
    <xf numFmtId="43" fontId="1" fillId="0" borderId="0" applyFont="0" applyFill="0" applyBorder="0" applyAlignment="0" applyProtection="0"/>
    <xf numFmtId="0" fontId="1" fillId="35" borderId="0" applyNumberFormat="0" applyBorder="0" applyAlignment="0" applyProtection="0"/>
    <xf numFmtId="43" fontId="0" fillId="0" borderId="0" applyFont="0" applyFill="0" applyBorder="0" applyAlignment="0" applyProtection="0"/>
    <xf numFmtId="0" fontId="17" fillId="39" borderId="0" applyNumberFormat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2" fillId="0" borderId="16" applyNumberFormat="0" applyFill="0" applyAlignment="0" applyProtection="0"/>
    <xf numFmtId="0" fontId="13" fillId="40" borderId="17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</cellStyleXfs>
  <cellXfs count="40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3" fontId="20" fillId="0" borderId="0" xfId="0" applyNumberFormat="1" applyFont="1" applyAlignment="1">
      <alignment horizontal="left" vertical="center"/>
    </xf>
    <xf numFmtId="3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8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" fontId="19" fillId="0" borderId="1" xfId="0" applyNumberFormat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justify" wrapText="1"/>
    </xf>
    <xf numFmtId="4" fontId="19" fillId="0" borderId="18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/>
    </xf>
    <xf numFmtId="164" fontId="19" fillId="0" borderId="18" xfId="0" applyNumberFormat="1" applyFont="1" applyBorder="1" applyAlignment="1">
      <alignment horizontal="center" wrapText="1"/>
    </xf>
    <xf numFmtId="165" fontId="22" fillId="0" borderId="0" xfId="0" applyNumberFormat="1" applyFont="1" applyAlignment="1">
      <alignment horizontal="center" vertical="center" wrapText="1"/>
    </xf>
    <xf numFmtId="166" fontId="19" fillId="0" borderId="18" xfId="0" applyNumberFormat="1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11"/>
    </xf>
    <xf numFmtId="166" fontId="19" fillId="0" borderId="19" xfId="0" applyNumberFormat="1" applyFont="1" applyBorder="1" applyAlignment="1">
      <alignment horizontal="center" wrapText="1"/>
    </xf>
    <xf numFmtId="3" fontId="19" fillId="0" borderId="19" xfId="0" applyNumberFormat="1" applyFont="1" applyBorder="1" applyAlignment="1">
      <alignment horizontal="center" wrapText="1"/>
    </xf>
    <xf numFmtId="166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left" wrapText="1" indent="3"/>
    </xf>
    <xf numFmtId="0" fontId="21" fillId="0" borderId="0" xfId="0" applyFont="1" applyBorder="1" applyAlignment="1">
      <alignment horizontal="left" wrapText="1" indent="5"/>
    </xf>
    <xf numFmtId="0" fontId="21" fillId="0" borderId="0" xfId="0" applyFont="1" applyBorder="1" applyAlignment="1">
      <alignment horizontal="left" vertical="center" wrapText="1"/>
    </xf>
    <xf numFmtId="4" fontId="22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justify" vertical="center" wrapText="1"/>
    </xf>
    <xf numFmtId="166" fontId="19" fillId="0" borderId="0" xfId="0" applyNumberFormat="1" applyFont="1" applyBorder="1" applyAlignment="1">
      <alignment horizont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wrapText="1"/>
    </xf>
    <xf numFmtId="0" fontId="21" fillId="0" borderId="1" xfId="0" applyFont="1" applyBorder="1" applyAlignment="1">
      <alignment horizontal="justify" wrapText="1"/>
    </xf>
  </cellXfs>
  <cellStyles count="99">
    <cellStyle name="Normal" xfId="0"/>
    <cellStyle name="?" xfId="15"/>
    <cellStyle name="? 2" xfId="16"/>
    <cellStyle name="? 3" xfId="17"/>
    <cellStyle name="_190-ПК(Нерег)1" xfId="18"/>
    <cellStyle name="_tipogr_end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50%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75%" xfId="39"/>
    <cellStyle name="Comma [0]_Avtodet1" xfId="40"/>
    <cellStyle name="Comma_Avtodet1" xfId="41"/>
    <cellStyle name="Currency [0]_Avtodet1" xfId="42"/>
    <cellStyle name="Currency_Avtodet1" xfId="43"/>
    <cellStyle name="Normal_ASUS" xfId="44"/>
    <cellStyle name="normбlnм_laroux" xfId="45"/>
    <cellStyle name="normбlnн_laroux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ззащитный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Защитный" xfId="63"/>
    <cellStyle name="Итог" xfId="64"/>
    <cellStyle name="Контрольная ячейка" xfId="65"/>
    <cellStyle name="Название" xfId="66"/>
    <cellStyle name="Нейтральный" xfId="67"/>
    <cellStyle name="Обычный 2" xfId="68"/>
    <cellStyle name="Обычный 2 2" xfId="69"/>
    <cellStyle name="Обычный 3" xfId="70"/>
    <cellStyle name="Обычный 3 2" xfId="71"/>
    <cellStyle name="Обычный 4" xfId="72"/>
    <cellStyle name="Обычный 5" xfId="73"/>
    <cellStyle name="Обычный 6" xfId="74"/>
    <cellStyle name="Обычный 7" xfId="75"/>
    <cellStyle name="Плохой" xfId="76"/>
    <cellStyle name="Поле ввода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Тысячи [0]_PR_KOMPL" xfId="84"/>
    <cellStyle name="Тысячи_мес" xfId="85"/>
    <cellStyle name="Comma" xfId="86"/>
    <cellStyle name="Comma [0]" xfId="87"/>
    <cellStyle name="Финансовый 2" xfId="88"/>
    <cellStyle name="Финансовый 3" xfId="89"/>
    <cellStyle name="Хороший" xfId="90"/>
    <cellStyle name="㼿" xfId="91"/>
    <cellStyle name="㼿?" xfId="92"/>
    <cellStyle name="㼿㼿" xfId="93"/>
    <cellStyle name="㼿㼿 2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? 3" xfId="101"/>
    <cellStyle name="㼿㼿㼿㼿" xfId="102"/>
    <cellStyle name="㼿㼿㼿㼿?" xfId="103"/>
    <cellStyle name="㼿㼿㼿㼿㼿" xfId="104"/>
    <cellStyle name="㼿㼿㼿㼿㼿?" xfId="105"/>
    <cellStyle name="㼿㼿㼿㼿㼿㼿" xfId="106"/>
    <cellStyle name="㼿㼿㼿㼿㼿㼿?" xfId="107"/>
    <cellStyle name="㼿㼿㼿㼿㼿㼿㼿" xfId="108"/>
    <cellStyle name="㼿㼿㼿㼿㼿㼿㼿㼿" xfId="109"/>
    <cellStyle name="㼿㼿㼿㼿㼿㼿㼿㼿㼿" xfId="110"/>
    <cellStyle name="㼿㼿㼿㼿㼿㼿㼿㼿㼿㼿" xfId="111"/>
    <cellStyle name="㼿㼿㼿㼿㼿㼿㼿㼿㼿㼿㼿㼿㼿㼿㼿㼿㼿㼿㼿㼿㼿㼿㼿㼿㼿㼿㼿㼿㼿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vyazhinaNV\Desktop\&#1086;&#1076;&#1085;&#1086;&#1089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Цены ОРЭМ"/>
      <sheetName val="Одноставка"/>
      <sheetName val="Инфраструктура"/>
      <sheetName val="Расчет_энергоснабжение"/>
      <sheetName val="Расчет_купля-продажа"/>
      <sheetName val="Энергоснабжение"/>
      <sheetName val="Купля-продажа"/>
      <sheetName val="Приложение 95_до 16"/>
      <sheetName val="Приложение 96_до 16"/>
      <sheetName val="Приложение 98_до 16"/>
      <sheetName val="Приложенние 99_до 16"/>
      <sheetName val="Приложение 99а_до 16"/>
      <sheetName val="Приложение 100а_до 16"/>
      <sheetName val="Приложение 101_до 2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zoomScale="80" zoomScaleNormal="80" zoomScalePageLayoutView="0" workbookViewId="0" topLeftCell="A1">
      <selection activeCell="J3" sqref="J3"/>
    </sheetView>
  </sheetViews>
  <sheetFormatPr defaultColWidth="9.00390625" defaultRowHeight="12.75"/>
  <cols>
    <col min="1" max="1" width="13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8.75390625" style="3" customWidth="1"/>
    <col min="8" max="8" width="24.875" style="6" bestFit="1" customWidth="1"/>
    <col min="9" max="9" width="9.625" style="6" customWidth="1"/>
    <col min="10" max="10" width="13.625" style="7" bestFit="1" customWidth="1"/>
    <col min="11" max="11" width="13.00390625" style="7" customWidth="1"/>
    <col min="12" max="12" width="11.75390625" style="7" customWidth="1"/>
    <col min="13" max="13" width="12.875" style="7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9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</row>
    <row r="9" spans="1:15" ht="21.75" customHeight="1">
      <c r="A9" s="13" t="s">
        <v>10</v>
      </c>
      <c r="B9" s="13"/>
      <c r="C9" s="13"/>
      <c r="D9" s="13"/>
      <c r="E9" s="14">
        <v>2324.81</v>
      </c>
      <c r="F9" s="14">
        <v>3008.02</v>
      </c>
      <c r="G9" s="14">
        <v>3793.32</v>
      </c>
      <c r="H9" s="14">
        <v>4344.35</v>
      </c>
      <c r="I9" s="3"/>
      <c r="N9" s="7"/>
      <c r="O9" s="7"/>
    </row>
    <row r="10" spans="1:14" ht="21.75" customHeight="1">
      <c r="A10" s="13" t="s">
        <v>11</v>
      </c>
      <c r="B10" s="13"/>
      <c r="C10" s="13"/>
      <c r="D10" s="13"/>
      <c r="E10" s="14">
        <v>2321.59</v>
      </c>
      <c r="F10" s="14">
        <v>3004.8</v>
      </c>
      <c r="G10" s="14">
        <v>3790.1</v>
      </c>
      <c r="H10" s="14">
        <v>4341.13</v>
      </c>
      <c r="I10" s="3"/>
      <c r="N10" s="7"/>
    </row>
    <row r="11" spans="1:14" ht="15.75">
      <c r="A11" s="6"/>
      <c r="B11" s="6"/>
      <c r="C11" s="9"/>
      <c r="D11" s="9"/>
      <c r="E11" s="9"/>
      <c r="N11" s="7"/>
    </row>
    <row r="12" spans="1:14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v>1417.32</v>
      </c>
      <c r="N12" s="7"/>
    </row>
    <row r="13" spans="1:14" ht="15.75">
      <c r="A13" s="6"/>
      <c r="B13" s="6"/>
      <c r="C13" s="9"/>
      <c r="D13" s="9"/>
      <c r="E13" s="9"/>
      <c r="N13" s="7"/>
    </row>
    <row r="14" spans="1:14" ht="36.75" customHeight="1">
      <c r="A14" s="15" t="s">
        <v>13</v>
      </c>
      <c r="B14" s="15"/>
      <c r="C14" s="15"/>
      <c r="D14" s="15"/>
      <c r="E14" s="15"/>
      <c r="F14" s="15"/>
      <c r="G14" s="15"/>
      <c r="H14" s="15"/>
      <c r="N14" s="7"/>
    </row>
    <row r="15" spans="1:14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1082.99</v>
      </c>
      <c r="N15" s="7"/>
    </row>
    <row r="16" spans="1:14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360724.97</v>
      </c>
      <c r="N16" s="7"/>
    </row>
    <row r="17" spans="1:14" ht="33" customHeight="1">
      <c r="A17" s="17" t="s">
        <v>16</v>
      </c>
      <c r="B17" s="17"/>
      <c r="C17" s="17"/>
      <c r="D17" s="17"/>
      <c r="E17" s="17"/>
      <c r="F17" s="17"/>
      <c r="G17" s="17"/>
      <c r="H17" s="18">
        <v>0.0009268228671684547</v>
      </c>
      <c r="J17" s="19"/>
      <c r="N17" s="7"/>
    </row>
    <row r="18" spans="1:14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812.357</v>
      </c>
      <c r="N18" s="7"/>
    </row>
    <row r="19" spans="1:14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19.8</v>
      </c>
      <c r="N19" s="7"/>
    </row>
    <row r="20" spans="1:14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309.1128223002049</v>
      </c>
      <c r="I20" s="21" t="s">
        <v>20</v>
      </c>
      <c r="N20" s="7"/>
    </row>
    <row r="21" spans="1:14" ht="17.25" customHeight="1">
      <c r="A21" s="17" t="s">
        <v>21</v>
      </c>
      <c r="B21" s="17"/>
      <c r="C21" s="22"/>
      <c r="D21" s="22"/>
      <c r="E21" s="22"/>
      <c r="F21" s="22"/>
      <c r="G21" s="22"/>
      <c r="H21" s="23"/>
      <c r="N21" s="7"/>
    </row>
    <row r="22" spans="1:14" ht="15.75" customHeight="1">
      <c r="A22" s="24" t="s">
        <v>22</v>
      </c>
      <c r="B22" s="24"/>
      <c r="C22" s="24"/>
      <c r="D22" s="24"/>
      <c r="E22" s="20">
        <v>60.21263310020485</v>
      </c>
      <c r="G22" s="7"/>
      <c r="H22" s="7"/>
      <c r="I22" s="7"/>
      <c r="N22" s="7"/>
    </row>
    <row r="23" spans="1:14" ht="15.75" customHeight="1">
      <c r="A23" s="24" t="s">
        <v>23</v>
      </c>
      <c r="B23" s="24"/>
      <c r="C23" s="24"/>
      <c r="D23" s="24"/>
      <c r="E23" s="25">
        <v>210.49161860000004</v>
      </c>
      <c r="G23" s="7"/>
      <c r="H23" s="7"/>
      <c r="I23" s="7"/>
      <c r="N23" s="7"/>
    </row>
    <row r="24" spans="1:14" ht="15.75" customHeight="1">
      <c r="A24" s="24" t="s">
        <v>24</v>
      </c>
      <c r="B24" s="24"/>
      <c r="C24" s="24"/>
      <c r="D24" s="24"/>
      <c r="E24" s="25">
        <v>38.40857060000001</v>
      </c>
      <c r="G24" s="7"/>
      <c r="H24" s="7"/>
      <c r="I24" s="7"/>
      <c r="N24" s="7"/>
    </row>
    <row r="25" spans="1:14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N25" s="7"/>
    </row>
    <row r="26" spans="1:14" ht="15.7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N26" s="7"/>
    </row>
    <row r="27" spans="1:14" ht="15.75" customHeight="1">
      <c r="A27" s="17" t="s">
        <v>27</v>
      </c>
      <c r="B27" s="17"/>
      <c r="C27" s="17"/>
      <c r="D27" s="17"/>
      <c r="E27" s="17"/>
      <c r="F27" s="17"/>
      <c r="G27" s="17"/>
      <c r="H27" s="20">
        <v>353.97</v>
      </c>
      <c r="N27" s="7"/>
    </row>
    <row r="28" spans="1:14" ht="34.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24183.117</v>
      </c>
      <c r="I28" s="21" t="s">
        <v>20</v>
      </c>
      <c r="N28" s="7"/>
    </row>
    <row r="29" spans="1:14" ht="18.75" customHeight="1">
      <c r="A29" s="17" t="s">
        <v>21</v>
      </c>
      <c r="B29" s="17"/>
      <c r="C29" s="22"/>
      <c r="D29" s="22"/>
      <c r="E29" s="22"/>
      <c r="F29" s="22"/>
      <c r="G29" s="22"/>
      <c r="H29" s="27"/>
      <c r="I29" s="21"/>
      <c r="N29" s="7"/>
    </row>
    <row r="30" spans="1:14" ht="15.75" customHeight="1">
      <c r="A30" s="28" t="s">
        <v>29</v>
      </c>
      <c r="B30" s="28"/>
      <c r="C30" s="28"/>
      <c r="D30" s="20">
        <f>SUM(D31:D33)</f>
        <v>18.671</v>
      </c>
      <c r="E30" s="6"/>
      <c r="F30" s="7"/>
      <c r="G30" s="7"/>
      <c r="H30" s="7"/>
      <c r="I30" s="7"/>
      <c r="N30" s="7"/>
    </row>
    <row r="31" spans="1:14" ht="15.75" customHeight="1">
      <c r="A31" s="29" t="s">
        <v>30</v>
      </c>
      <c r="B31" s="29"/>
      <c r="C31" s="29"/>
      <c r="D31" s="20">
        <v>4.675</v>
      </c>
      <c r="E31" s="6"/>
      <c r="F31" s="7"/>
      <c r="G31" s="7"/>
      <c r="H31" s="7"/>
      <c r="I31" s="7"/>
      <c r="N31" s="7"/>
    </row>
    <row r="32" spans="1:14" ht="15.75" customHeight="1">
      <c r="A32" s="29" t="s">
        <v>31</v>
      </c>
      <c r="B32" s="29"/>
      <c r="C32" s="29"/>
      <c r="D32" s="20">
        <v>9.370000000000001</v>
      </c>
      <c r="E32" s="6"/>
      <c r="F32" s="7"/>
      <c r="G32" s="7"/>
      <c r="H32" s="7"/>
      <c r="I32" s="7"/>
      <c r="N32" s="7"/>
    </row>
    <row r="33" spans="1:14" ht="15.75" customHeight="1">
      <c r="A33" s="29" t="s">
        <v>32</v>
      </c>
      <c r="B33" s="29"/>
      <c r="C33" s="29"/>
      <c r="D33" s="20">
        <v>4.6259999999999994</v>
      </c>
      <c r="E33" s="6"/>
      <c r="F33" s="7"/>
      <c r="G33" s="7"/>
      <c r="H33" s="7"/>
      <c r="I33" s="7"/>
      <c r="N33" s="7"/>
    </row>
    <row r="34" spans="1:14" ht="15.75" customHeight="1">
      <c r="A34" s="28" t="s">
        <v>33</v>
      </c>
      <c r="B34" s="28"/>
      <c r="C34" s="28"/>
      <c r="D34" s="20">
        <f>SUM(D35:D36)</f>
        <v>24164.446</v>
      </c>
      <c r="E34" s="6"/>
      <c r="F34" s="7"/>
      <c r="G34" s="7"/>
      <c r="H34" s="7"/>
      <c r="I34" s="7"/>
      <c r="N34" s="7"/>
    </row>
    <row r="35" spans="1:14" ht="15.75" customHeight="1">
      <c r="A35" s="29" t="s">
        <v>30</v>
      </c>
      <c r="B35" s="29"/>
      <c r="C35" s="29"/>
      <c r="D35" s="20">
        <v>7005.870000000003</v>
      </c>
      <c r="E35" s="6"/>
      <c r="F35" s="7"/>
      <c r="G35" s="7"/>
      <c r="H35" s="7"/>
      <c r="I35" s="7"/>
      <c r="N35" s="7"/>
    </row>
    <row r="36" spans="1:14" ht="15.75" customHeight="1">
      <c r="A36" s="29" t="s">
        <v>32</v>
      </c>
      <c r="B36" s="29"/>
      <c r="C36" s="29"/>
      <c r="D36" s="20">
        <v>17158.575999999997</v>
      </c>
      <c r="E36" s="6"/>
      <c r="F36" s="7"/>
      <c r="G36" s="7"/>
      <c r="H36" s="7"/>
      <c r="I36" s="7"/>
      <c r="N36" s="7"/>
    </row>
    <row r="37" spans="1:14" ht="29.25" customHeight="1">
      <c r="A37" s="17" t="s">
        <v>34</v>
      </c>
      <c r="B37" s="17"/>
      <c r="C37" s="17"/>
      <c r="D37" s="17"/>
      <c r="E37" s="17"/>
      <c r="F37" s="17"/>
      <c r="G37" s="17"/>
      <c r="H37" s="20">
        <v>495297.755</v>
      </c>
      <c r="I37" s="7"/>
      <c r="N37" s="7"/>
    </row>
    <row r="38" spans="1:14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16951.629</v>
      </c>
      <c r="I38" s="7"/>
      <c r="N38" s="7"/>
    </row>
    <row r="39" spans="1:14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179565.98500000004</v>
      </c>
      <c r="I39" s="21" t="s">
        <v>20</v>
      </c>
      <c r="N39" s="7"/>
    </row>
    <row r="40" spans="1:14" ht="16.5" customHeight="1">
      <c r="A40" s="17" t="s">
        <v>21</v>
      </c>
      <c r="B40" s="17"/>
      <c r="C40" s="22"/>
      <c r="D40" s="22"/>
      <c r="E40" s="22"/>
      <c r="F40" s="22"/>
      <c r="G40" s="22"/>
      <c r="H40" s="27"/>
      <c r="I40" s="21"/>
      <c r="N40" s="7"/>
    </row>
    <row r="41" spans="1:14" ht="15.75" customHeight="1">
      <c r="A41" s="24" t="s">
        <v>37</v>
      </c>
      <c r="B41" s="24"/>
      <c r="C41" s="24"/>
      <c r="D41" s="24"/>
      <c r="E41" s="20">
        <v>24183.117</v>
      </c>
      <c r="G41" s="7"/>
      <c r="H41" s="7"/>
      <c r="I41" s="7"/>
      <c r="N41" s="7"/>
    </row>
    <row r="42" spans="1:14" ht="15.75" customHeight="1">
      <c r="A42" s="24" t="s">
        <v>38</v>
      </c>
      <c r="B42" s="24"/>
      <c r="C42" s="24"/>
      <c r="D42" s="24"/>
      <c r="E42" s="25">
        <v>129122.43000000008</v>
      </c>
      <c r="G42" s="7"/>
      <c r="H42" s="7"/>
      <c r="I42" s="7"/>
      <c r="N42" s="7"/>
    </row>
    <row r="43" spans="1:14" ht="15.75" customHeight="1">
      <c r="A43" s="24" t="s">
        <v>39</v>
      </c>
      <c r="B43" s="24"/>
      <c r="C43" s="24"/>
      <c r="D43" s="24"/>
      <c r="E43" s="25">
        <v>26260.43799999997</v>
      </c>
      <c r="G43" s="7"/>
      <c r="H43" s="7"/>
      <c r="I43" s="7"/>
      <c r="N43" s="7"/>
    </row>
    <row r="44" spans="1:14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N44" s="7"/>
    </row>
    <row r="45" spans="1:14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N45" s="7"/>
    </row>
    <row r="46" spans="1:14" ht="15.75">
      <c r="A46" s="17" t="s">
        <v>42</v>
      </c>
      <c r="B46" s="17"/>
      <c r="C46" s="17"/>
      <c r="D46" s="17"/>
      <c r="E46" s="17"/>
      <c r="F46" s="17"/>
      <c r="G46" s="17"/>
      <c r="H46" s="20">
        <v>150260</v>
      </c>
      <c r="I46" s="7"/>
      <c r="N46" s="7"/>
    </row>
    <row r="47" spans="1:14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N47" s="7"/>
    </row>
    <row r="48" spans="1:14" ht="36" customHeight="1">
      <c r="A48" s="22"/>
      <c r="B48" s="22"/>
      <c r="C48" s="22"/>
      <c r="D48" s="22"/>
      <c r="E48" s="22"/>
      <c r="F48" s="22"/>
      <c r="G48" s="22"/>
      <c r="H48" s="27"/>
      <c r="I48" s="7"/>
      <c r="N48" s="7"/>
    </row>
    <row r="49" spans="1:14" ht="46.5" customHeight="1">
      <c r="A49" s="8" t="s">
        <v>45</v>
      </c>
      <c r="B49" s="8"/>
      <c r="C49" s="8"/>
      <c r="D49" s="8"/>
      <c r="E49" s="8"/>
      <c r="F49" s="8"/>
      <c r="G49" s="8"/>
      <c r="H49" s="8"/>
      <c r="N49" s="7"/>
    </row>
    <row r="50" spans="1:14" ht="17.25" customHeight="1">
      <c r="A50" s="15" t="s">
        <v>46</v>
      </c>
      <c r="B50" s="15"/>
      <c r="C50" s="15"/>
      <c r="D50" s="15"/>
      <c r="E50" s="15"/>
      <c r="F50" s="15"/>
      <c r="G50" s="15"/>
      <c r="H50" s="15"/>
      <c r="N50" s="7"/>
    </row>
    <row r="51" spans="1:14" ht="15.75" customHeight="1">
      <c r="A51" s="11" t="s">
        <v>47</v>
      </c>
      <c r="B51" s="11" t="s">
        <v>4</v>
      </c>
      <c r="C51" s="11"/>
      <c r="D51" s="11"/>
      <c r="E51" s="11" t="s">
        <v>5</v>
      </c>
      <c r="F51" s="11"/>
      <c r="G51" s="11"/>
      <c r="H51" s="11"/>
      <c r="I51" s="9"/>
      <c r="N51" s="7"/>
    </row>
    <row r="52" spans="1:14" ht="15.75">
      <c r="A52" s="11"/>
      <c r="B52" s="11"/>
      <c r="C52" s="11"/>
      <c r="D52" s="11"/>
      <c r="E52" s="12" t="s">
        <v>6</v>
      </c>
      <c r="F52" s="12" t="s">
        <v>7</v>
      </c>
      <c r="G52" s="12" t="s">
        <v>8</v>
      </c>
      <c r="H52" s="12" t="s">
        <v>9</v>
      </c>
      <c r="I52" s="9"/>
      <c r="N52" s="7"/>
    </row>
    <row r="53" spans="1:14" ht="15.75">
      <c r="A53" s="11" t="s">
        <v>48</v>
      </c>
      <c r="B53" s="11" t="s">
        <v>10</v>
      </c>
      <c r="C53" s="11"/>
      <c r="D53" s="11"/>
      <c r="E53" s="14">
        <v>1815.06</v>
      </c>
      <c r="F53" s="14">
        <v>2498.27</v>
      </c>
      <c r="G53" s="14">
        <v>3283.57</v>
      </c>
      <c r="H53" s="14">
        <v>3834.6</v>
      </c>
      <c r="I53" s="9"/>
      <c r="N53" s="7"/>
    </row>
    <row r="54" spans="1:14" ht="15.75">
      <c r="A54" s="11"/>
      <c r="B54" s="11" t="s">
        <v>49</v>
      </c>
      <c r="C54" s="11"/>
      <c r="D54" s="11"/>
      <c r="E54" s="14">
        <v>1812.97</v>
      </c>
      <c r="F54" s="14">
        <v>2496.18</v>
      </c>
      <c r="G54" s="14">
        <v>3281.48</v>
      </c>
      <c r="H54" s="14">
        <v>3832.51</v>
      </c>
      <c r="I54" s="9"/>
      <c r="N54" s="7"/>
    </row>
    <row r="55" spans="1:14" ht="15.75">
      <c r="A55" s="11" t="s">
        <v>50</v>
      </c>
      <c r="B55" s="11" t="s">
        <v>10</v>
      </c>
      <c r="C55" s="11"/>
      <c r="D55" s="11"/>
      <c r="E55" s="14">
        <v>2552.07</v>
      </c>
      <c r="F55" s="14">
        <v>3235.28</v>
      </c>
      <c r="G55" s="14">
        <v>4020.58</v>
      </c>
      <c r="H55" s="14">
        <v>4571.61</v>
      </c>
      <c r="I55" s="9"/>
      <c r="N55" s="7"/>
    </row>
    <row r="56" spans="1:14" ht="15.75">
      <c r="A56" s="11"/>
      <c r="B56" s="11" t="s">
        <v>49</v>
      </c>
      <c r="C56" s="11"/>
      <c r="D56" s="11"/>
      <c r="E56" s="14">
        <v>2548.36</v>
      </c>
      <c r="F56" s="14">
        <v>3231.57</v>
      </c>
      <c r="G56" s="14">
        <v>4016.87</v>
      </c>
      <c r="H56" s="14">
        <v>4567.9</v>
      </c>
      <c r="I56" s="9"/>
      <c r="N56" s="7"/>
    </row>
    <row r="57" spans="1:14" ht="15.75">
      <c r="A57" s="11" t="s">
        <v>51</v>
      </c>
      <c r="B57" s="11" t="s">
        <v>10</v>
      </c>
      <c r="C57" s="11"/>
      <c r="D57" s="11"/>
      <c r="E57" s="14">
        <v>4663.84</v>
      </c>
      <c r="F57" s="14">
        <v>5347.05</v>
      </c>
      <c r="G57" s="14">
        <v>6132.35</v>
      </c>
      <c r="H57" s="14">
        <v>6683.38</v>
      </c>
      <c r="I57" s="9"/>
      <c r="N57" s="7"/>
    </row>
    <row r="58" spans="1:14" ht="15.75">
      <c r="A58" s="11"/>
      <c r="B58" s="11" t="s">
        <v>49</v>
      </c>
      <c r="C58" s="11"/>
      <c r="D58" s="11"/>
      <c r="E58" s="14">
        <v>4655.48</v>
      </c>
      <c r="F58" s="14">
        <v>5338.69</v>
      </c>
      <c r="G58" s="14">
        <v>6123.99</v>
      </c>
      <c r="H58" s="14">
        <v>6675.02</v>
      </c>
      <c r="I58" s="9"/>
      <c r="N58" s="7"/>
    </row>
    <row r="59" spans="1:14" ht="15.75">
      <c r="A59" s="6"/>
      <c r="B59" s="6"/>
      <c r="C59" s="9"/>
      <c r="D59" s="6"/>
      <c r="E59" s="3"/>
      <c r="G59" s="6"/>
      <c r="N59" s="7"/>
    </row>
    <row r="60" spans="1:14" ht="17.25" customHeight="1">
      <c r="A60" s="30" t="s">
        <v>52</v>
      </c>
      <c r="B60" s="30"/>
      <c r="C60" s="30"/>
      <c r="D60" s="30"/>
      <c r="E60" s="30"/>
      <c r="F60" s="30"/>
      <c r="G60" s="30"/>
      <c r="H60" s="30"/>
      <c r="N60" s="7"/>
    </row>
    <row r="61" spans="1:14" ht="15.75">
      <c r="A61" s="11" t="s">
        <v>47</v>
      </c>
      <c r="B61" s="11" t="s">
        <v>4</v>
      </c>
      <c r="C61" s="11"/>
      <c r="D61" s="11"/>
      <c r="E61" s="11" t="s">
        <v>5</v>
      </c>
      <c r="F61" s="11"/>
      <c r="G61" s="11"/>
      <c r="H61" s="11"/>
      <c r="I61" s="9"/>
      <c r="N61" s="7"/>
    </row>
    <row r="62" spans="1:14" ht="17.25" customHeight="1">
      <c r="A62" s="11"/>
      <c r="B62" s="11"/>
      <c r="C62" s="11"/>
      <c r="D62" s="11"/>
      <c r="E62" s="12" t="s">
        <v>6</v>
      </c>
      <c r="F62" s="12" t="s">
        <v>7</v>
      </c>
      <c r="G62" s="12" t="s">
        <v>8</v>
      </c>
      <c r="H62" s="12" t="s">
        <v>9</v>
      </c>
      <c r="I62" s="9"/>
      <c r="N62" s="7"/>
    </row>
    <row r="63" spans="1:14" ht="15.75">
      <c r="A63" s="11" t="s">
        <v>48</v>
      </c>
      <c r="B63" s="11" t="s">
        <v>10</v>
      </c>
      <c r="C63" s="11"/>
      <c r="D63" s="11"/>
      <c r="E63" s="14">
        <v>1815.06</v>
      </c>
      <c r="F63" s="14">
        <v>2498.27</v>
      </c>
      <c r="G63" s="14">
        <v>3283.57</v>
      </c>
      <c r="H63" s="14">
        <v>3834.6</v>
      </c>
      <c r="I63" s="9"/>
      <c r="N63" s="7"/>
    </row>
    <row r="64" spans="1:14" ht="15.75">
      <c r="A64" s="11"/>
      <c r="B64" s="11" t="s">
        <v>49</v>
      </c>
      <c r="C64" s="11"/>
      <c r="D64" s="11"/>
      <c r="E64" s="14">
        <v>1812.97</v>
      </c>
      <c r="F64" s="14">
        <v>2496.18</v>
      </c>
      <c r="G64" s="14">
        <v>3281.48</v>
      </c>
      <c r="H64" s="14">
        <v>3832.51</v>
      </c>
      <c r="I64" s="9"/>
      <c r="N64" s="7"/>
    </row>
    <row r="65" spans="1:14" ht="15.75">
      <c r="A65" s="11" t="s">
        <v>53</v>
      </c>
      <c r="B65" s="11" t="s">
        <v>10</v>
      </c>
      <c r="C65" s="11"/>
      <c r="D65" s="11"/>
      <c r="E65" s="14">
        <v>3336.65</v>
      </c>
      <c r="F65" s="14">
        <v>4019.86</v>
      </c>
      <c r="G65" s="14">
        <v>4805.16</v>
      </c>
      <c r="H65" s="14">
        <v>5356.19</v>
      </c>
      <c r="I65" s="9"/>
      <c r="J65" s="31"/>
      <c r="N65" s="7"/>
    </row>
    <row r="66" spans="1:14" ht="15.75">
      <c r="A66" s="11"/>
      <c r="B66" s="11" t="s">
        <v>49</v>
      </c>
      <c r="C66" s="11"/>
      <c r="D66" s="11"/>
      <c r="E66" s="14">
        <v>3331.21</v>
      </c>
      <c r="F66" s="14">
        <v>4014.42</v>
      </c>
      <c r="G66" s="14">
        <v>4799.72</v>
      </c>
      <c r="H66" s="14">
        <v>5350.75</v>
      </c>
      <c r="I66" s="9"/>
      <c r="J66" s="31"/>
      <c r="N66" s="7"/>
    </row>
    <row r="67" spans="1:11" ht="15.75">
      <c r="A67" s="6"/>
      <c r="B67" s="6"/>
      <c r="C67" s="9"/>
      <c r="D67" s="9"/>
      <c r="E67" s="9"/>
      <c r="J67" s="32"/>
      <c r="K67" s="32"/>
    </row>
    <row r="68" spans="1:11" ht="67.5" customHeight="1">
      <c r="A68" s="33" t="s">
        <v>54</v>
      </c>
      <c r="B68" s="33"/>
      <c r="C68" s="33"/>
      <c r="D68" s="33"/>
      <c r="E68" s="33"/>
      <c r="F68" s="33"/>
      <c r="G68" s="33"/>
      <c r="H68" s="33"/>
      <c r="J68" s="32"/>
      <c r="K68" s="32"/>
    </row>
  </sheetData>
  <sheetProtection/>
  <mergeCells count="67">
    <mergeCell ref="A65:A66"/>
    <mergeCell ref="B65:D65"/>
    <mergeCell ref="B66:D66"/>
    <mergeCell ref="A68:H68"/>
    <mergeCell ref="A60:H60"/>
    <mergeCell ref="A61:A62"/>
    <mergeCell ref="B61:D62"/>
    <mergeCell ref="E61:H61"/>
    <mergeCell ref="A63:A64"/>
    <mergeCell ref="B63:D63"/>
    <mergeCell ref="B64:D64"/>
    <mergeCell ref="A55:A56"/>
    <mergeCell ref="B55:D55"/>
    <mergeCell ref="B56:D56"/>
    <mergeCell ref="A57:A58"/>
    <mergeCell ref="B57:D57"/>
    <mergeCell ref="B58:D58"/>
    <mergeCell ref="A49:H49"/>
    <mergeCell ref="A50:H50"/>
    <mergeCell ref="A51:A52"/>
    <mergeCell ref="B51:D52"/>
    <mergeCell ref="E51:H51"/>
    <mergeCell ref="A53:A54"/>
    <mergeCell ref="B53:D53"/>
    <mergeCell ref="B54:D54"/>
    <mergeCell ref="A42:D42"/>
    <mergeCell ref="A43:D43"/>
    <mergeCell ref="A44:D44"/>
    <mergeCell ref="A45:D45"/>
    <mergeCell ref="A46:G46"/>
    <mergeCell ref="A47:G47"/>
    <mergeCell ref="A36:C36"/>
    <mergeCell ref="A37:G37"/>
    <mergeCell ref="A38:G38"/>
    <mergeCell ref="A39:G39"/>
    <mergeCell ref="A40:B40"/>
    <mergeCell ref="A41:D41"/>
    <mergeCell ref="A30:C30"/>
    <mergeCell ref="A31:C31"/>
    <mergeCell ref="A32:C32"/>
    <mergeCell ref="A33:C33"/>
    <mergeCell ref="A34:C34"/>
    <mergeCell ref="A35:C35"/>
    <mergeCell ref="A24:D24"/>
    <mergeCell ref="A25:D25"/>
    <mergeCell ref="A26:D26"/>
    <mergeCell ref="A27:G27"/>
    <mergeCell ref="A28:G28"/>
    <mergeCell ref="A29:B29"/>
    <mergeCell ref="A18:G18"/>
    <mergeCell ref="A19:G19"/>
    <mergeCell ref="A20:G20"/>
    <mergeCell ref="A21:B21"/>
    <mergeCell ref="A22:D22"/>
    <mergeCell ref="A23:D23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6" right="0.1968503937007874" top="0.984251968503937" bottom="0.984251968503937" header="0.5118110236220472" footer="0.5118110236220472"/>
  <pageSetup fitToHeight="0" horizontalDpi="600" verticalDpi="600" orientation="portrait" paperSize="9" scale="60" r:id="rId1"/>
  <rowBreaks count="1" manualBreakCount="1">
    <brk id="4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="80" zoomScaleNormal="80" zoomScaleSheetLayoutView="50" zoomScalePageLayoutView="0" workbookViewId="0" topLeftCell="A1">
      <selection activeCell="J5" sqref="J5"/>
    </sheetView>
  </sheetViews>
  <sheetFormatPr defaultColWidth="9.00390625" defaultRowHeight="12.75"/>
  <cols>
    <col min="1" max="1" width="15.625" style="5" customWidth="1"/>
    <col min="2" max="2" width="13.75390625" style="5" customWidth="1"/>
    <col min="3" max="3" width="14.875" style="5" customWidth="1"/>
    <col min="4" max="4" width="12.375" style="5" customWidth="1"/>
    <col min="5" max="5" width="18.625" style="5" customWidth="1"/>
    <col min="6" max="6" width="20.125" style="6" customWidth="1"/>
    <col min="7" max="7" width="17.00390625" style="3" customWidth="1"/>
    <col min="8" max="8" width="24.875" style="6" bestFit="1" customWidth="1"/>
    <col min="9" max="9" width="9.625" style="6" customWidth="1"/>
    <col min="10" max="10" width="12.25390625" style="7" customWidth="1"/>
    <col min="11" max="13" width="8.125" style="7" bestFit="1" customWidth="1"/>
    <col min="14" max="19" width="10.875" style="6" bestFit="1" customWidth="1"/>
    <col min="20" max="20" width="9.875" style="6" bestFit="1" customWidth="1"/>
    <col min="21" max="16384" width="9.125" style="6" customWidth="1"/>
  </cols>
  <sheetData>
    <row r="1" spans="1:5" s="3" customFormat="1" ht="12.75">
      <c r="A1" s="1" t="s">
        <v>0</v>
      </c>
      <c r="B1" s="1"/>
      <c r="C1" s="2"/>
      <c r="D1" s="2"/>
      <c r="E1" s="2"/>
    </row>
    <row r="2" spans="1:2" ht="11.25" customHeight="1">
      <c r="A2" s="4"/>
      <c r="B2" s="4"/>
    </row>
    <row r="3" spans="1:8" ht="54.75" customHeight="1">
      <c r="A3" s="8" t="s">
        <v>55</v>
      </c>
      <c r="B3" s="8"/>
      <c r="C3" s="8"/>
      <c r="D3" s="8"/>
      <c r="E3" s="8"/>
      <c r="F3" s="8"/>
      <c r="G3" s="8"/>
      <c r="H3" s="8"/>
    </row>
    <row r="4" spans="1:5" ht="15.75">
      <c r="A4" s="6"/>
      <c r="B4" s="6"/>
      <c r="C4" s="9"/>
      <c r="D4" s="9"/>
      <c r="E4" s="9"/>
    </row>
    <row r="5" spans="1:8" ht="44.25" customHeight="1">
      <c r="A5" s="8" t="s">
        <v>2</v>
      </c>
      <c r="B5" s="8"/>
      <c r="C5" s="8"/>
      <c r="D5" s="8"/>
      <c r="E5" s="8"/>
      <c r="F5" s="8"/>
      <c r="G5" s="8"/>
      <c r="H5" s="8"/>
    </row>
    <row r="6" spans="1:8" ht="21" customHeight="1">
      <c r="A6" s="10" t="s">
        <v>3</v>
      </c>
      <c r="B6" s="10"/>
      <c r="C6" s="10"/>
      <c r="D6" s="10"/>
      <c r="E6" s="10"/>
      <c r="F6" s="10"/>
      <c r="G6" s="10"/>
      <c r="H6" s="10"/>
    </row>
    <row r="7" spans="1:9" ht="17.25" customHeight="1">
      <c r="A7" s="11" t="s">
        <v>4</v>
      </c>
      <c r="B7" s="11"/>
      <c r="C7" s="11"/>
      <c r="D7" s="11"/>
      <c r="E7" s="11" t="s">
        <v>5</v>
      </c>
      <c r="F7" s="11"/>
      <c r="G7" s="11"/>
      <c r="H7" s="11"/>
      <c r="I7" s="3"/>
    </row>
    <row r="8" spans="1:14" ht="15.75">
      <c r="A8" s="11"/>
      <c r="B8" s="11"/>
      <c r="C8" s="11"/>
      <c r="D8" s="11"/>
      <c r="E8" s="12" t="s">
        <v>6</v>
      </c>
      <c r="F8" s="12" t="s">
        <v>7</v>
      </c>
      <c r="G8" s="12" t="s">
        <v>8</v>
      </c>
      <c r="H8" s="12" t="s">
        <v>9</v>
      </c>
      <c r="I8" s="3"/>
      <c r="N8" s="7"/>
    </row>
    <row r="9" spans="1:14" ht="21.75" customHeight="1">
      <c r="A9" s="13" t="s">
        <v>10</v>
      </c>
      <c r="B9" s="13"/>
      <c r="C9" s="13"/>
      <c r="D9" s="13"/>
      <c r="E9" s="14">
        <v>1464.52</v>
      </c>
      <c r="F9" s="14">
        <v>1464.52</v>
      </c>
      <c r="G9" s="14">
        <v>1464.52</v>
      </c>
      <c r="H9" s="14">
        <v>1464.52</v>
      </c>
      <c r="I9" s="3"/>
      <c r="N9" s="7"/>
    </row>
    <row r="10" spans="1:14" ht="21.75" customHeight="1">
      <c r="A10" s="13" t="s">
        <v>11</v>
      </c>
      <c r="B10" s="13"/>
      <c r="C10" s="13"/>
      <c r="D10" s="13"/>
      <c r="E10" s="14">
        <v>1461.3</v>
      </c>
      <c r="F10" s="14">
        <v>1461.3</v>
      </c>
      <c r="G10" s="14">
        <v>1461.3</v>
      </c>
      <c r="H10" s="14">
        <v>1461.3</v>
      </c>
      <c r="I10" s="3"/>
      <c r="N10" s="7"/>
    </row>
    <row r="11" spans="1:14" ht="15.75">
      <c r="A11" s="6"/>
      <c r="B11" s="6"/>
      <c r="C11" s="9"/>
      <c r="D11" s="9"/>
      <c r="E11" s="9"/>
      <c r="N11" s="7"/>
    </row>
    <row r="12" spans="1:14" ht="35.25" customHeight="1">
      <c r="A12" s="15" t="s">
        <v>12</v>
      </c>
      <c r="B12" s="15"/>
      <c r="C12" s="15"/>
      <c r="D12" s="15"/>
      <c r="E12" s="15"/>
      <c r="F12" s="15"/>
      <c r="G12" s="15"/>
      <c r="H12" s="16">
        <f>ROUND(H16*H17+H15,2)</f>
        <v>1417.32</v>
      </c>
      <c r="N12" s="7"/>
    </row>
    <row r="13" spans="1:14" ht="15.75">
      <c r="A13" s="6"/>
      <c r="B13" s="6"/>
      <c r="C13" s="9"/>
      <c r="D13" s="9"/>
      <c r="E13" s="9"/>
      <c r="N13" s="7"/>
    </row>
    <row r="14" spans="1:14" ht="36.75" customHeight="1">
      <c r="A14" s="15" t="s">
        <v>13</v>
      </c>
      <c r="B14" s="15"/>
      <c r="C14" s="15"/>
      <c r="D14" s="15"/>
      <c r="E14" s="15"/>
      <c r="F14" s="15"/>
      <c r="G14" s="15"/>
      <c r="H14" s="15"/>
      <c r="N14" s="7"/>
    </row>
    <row r="15" spans="1:14" ht="26.25" customHeight="1">
      <c r="A15" s="17" t="s">
        <v>14</v>
      </c>
      <c r="B15" s="17"/>
      <c r="C15" s="17"/>
      <c r="D15" s="17"/>
      <c r="E15" s="17"/>
      <c r="F15" s="17"/>
      <c r="G15" s="17"/>
      <c r="H15" s="16">
        <v>1082.99</v>
      </c>
      <c r="N15" s="7"/>
    </row>
    <row r="16" spans="1:14" ht="26.25" customHeight="1">
      <c r="A16" s="17" t="s">
        <v>15</v>
      </c>
      <c r="B16" s="17"/>
      <c r="C16" s="17"/>
      <c r="D16" s="17"/>
      <c r="E16" s="17"/>
      <c r="F16" s="17"/>
      <c r="G16" s="17"/>
      <c r="H16" s="16">
        <v>360724.97</v>
      </c>
      <c r="N16" s="7"/>
    </row>
    <row r="17" spans="1:14" ht="33" customHeight="1">
      <c r="A17" s="17" t="s">
        <v>16</v>
      </c>
      <c r="B17" s="17"/>
      <c r="C17" s="17"/>
      <c r="D17" s="17"/>
      <c r="E17" s="17"/>
      <c r="F17" s="17"/>
      <c r="G17" s="17"/>
      <c r="H17" s="18">
        <f>(H18+H19-H20-H27)/(H37+H38-H39-H46)</f>
        <v>0.0009268228671684547</v>
      </c>
      <c r="N17" s="7"/>
    </row>
    <row r="18" spans="1:14" ht="26.25" customHeight="1">
      <c r="A18" s="17" t="s">
        <v>17</v>
      </c>
      <c r="B18" s="17"/>
      <c r="C18" s="17"/>
      <c r="D18" s="17"/>
      <c r="E18" s="17"/>
      <c r="F18" s="17"/>
      <c r="G18" s="17"/>
      <c r="H18" s="20">
        <v>812.357</v>
      </c>
      <c r="N18" s="7"/>
    </row>
    <row r="19" spans="1:14" ht="39.75" customHeight="1">
      <c r="A19" s="17" t="s">
        <v>18</v>
      </c>
      <c r="B19" s="17"/>
      <c r="C19" s="17"/>
      <c r="D19" s="17"/>
      <c r="E19" s="17"/>
      <c r="F19" s="17"/>
      <c r="G19" s="17"/>
      <c r="H19" s="20">
        <v>19.8</v>
      </c>
      <c r="N19" s="7"/>
    </row>
    <row r="20" spans="1:14" ht="36.75" customHeight="1">
      <c r="A20" s="17" t="s">
        <v>19</v>
      </c>
      <c r="B20" s="17"/>
      <c r="C20" s="17"/>
      <c r="D20" s="17"/>
      <c r="E20" s="17"/>
      <c r="F20" s="17"/>
      <c r="G20" s="17"/>
      <c r="H20" s="20">
        <f>SUM(E22:E26)</f>
        <v>309.1128223002049</v>
      </c>
      <c r="I20" s="21" t="s">
        <v>20</v>
      </c>
      <c r="N20" s="7"/>
    </row>
    <row r="21" spans="1:14" ht="15.75">
      <c r="A21" s="22" t="s">
        <v>21</v>
      </c>
      <c r="B21" s="22"/>
      <c r="C21" s="22"/>
      <c r="D21" s="22"/>
      <c r="E21" s="22"/>
      <c r="F21" s="22"/>
      <c r="G21" s="22"/>
      <c r="H21" s="23"/>
      <c r="N21" s="7"/>
    </row>
    <row r="22" spans="1:14" ht="15.75" customHeight="1">
      <c r="A22" s="24" t="s">
        <v>22</v>
      </c>
      <c r="B22" s="24"/>
      <c r="C22" s="24"/>
      <c r="D22" s="24"/>
      <c r="E22" s="20">
        <v>60.21263310020485</v>
      </c>
      <c r="G22" s="7"/>
      <c r="H22" s="7"/>
      <c r="I22" s="7"/>
      <c r="N22" s="7"/>
    </row>
    <row r="23" spans="1:14" ht="15.75" customHeight="1">
      <c r="A23" s="24" t="s">
        <v>23</v>
      </c>
      <c r="B23" s="24"/>
      <c r="C23" s="24"/>
      <c r="D23" s="24"/>
      <c r="E23" s="25">
        <v>210.49161860000004</v>
      </c>
      <c r="G23" s="7"/>
      <c r="H23" s="7"/>
      <c r="I23" s="7"/>
      <c r="N23" s="7"/>
    </row>
    <row r="24" spans="1:14" ht="15.75" customHeight="1">
      <c r="A24" s="24" t="s">
        <v>24</v>
      </c>
      <c r="B24" s="24"/>
      <c r="C24" s="24"/>
      <c r="D24" s="24"/>
      <c r="E24" s="25">
        <v>38.40857060000001</v>
      </c>
      <c r="G24" s="7"/>
      <c r="H24" s="7"/>
      <c r="I24" s="7"/>
      <c r="N24" s="7"/>
    </row>
    <row r="25" spans="1:14" ht="15.75" customHeight="1">
      <c r="A25" s="24" t="s">
        <v>25</v>
      </c>
      <c r="B25" s="24"/>
      <c r="C25" s="24"/>
      <c r="D25" s="24"/>
      <c r="E25" s="26">
        <v>0</v>
      </c>
      <c r="G25" s="7"/>
      <c r="H25" s="7"/>
      <c r="I25" s="7"/>
      <c r="N25" s="7"/>
    </row>
    <row r="26" spans="1:14" ht="15" customHeight="1">
      <c r="A26" s="24" t="s">
        <v>26</v>
      </c>
      <c r="B26" s="24"/>
      <c r="C26" s="24"/>
      <c r="D26" s="24"/>
      <c r="E26" s="26">
        <v>0</v>
      </c>
      <c r="G26" s="7"/>
      <c r="H26" s="7"/>
      <c r="I26" s="7"/>
      <c r="N26" s="7"/>
    </row>
    <row r="27" spans="1:14" ht="18" customHeight="1">
      <c r="A27" s="17" t="s">
        <v>27</v>
      </c>
      <c r="B27" s="17"/>
      <c r="C27" s="17"/>
      <c r="D27" s="17"/>
      <c r="E27" s="17"/>
      <c r="F27" s="17"/>
      <c r="G27" s="17"/>
      <c r="H27" s="20">
        <v>353.97</v>
      </c>
      <c r="N27" s="7"/>
    </row>
    <row r="28" spans="1:14" ht="32.25" customHeight="1">
      <c r="A28" s="17" t="s">
        <v>28</v>
      </c>
      <c r="B28" s="17"/>
      <c r="C28" s="17"/>
      <c r="D28" s="17"/>
      <c r="E28" s="17"/>
      <c r="F28" s="17"/>
      <c r="G28" s="17"/>
      <c r="H28" s="25">
        <f>D30+D34</f>
        <v>24183.117</v>
      </c>
      <c r="I28" s="21" t="s">
        <v>20</v>
      </c>
      <c r="N28" s="7"/>
    </row>
    <row r="29" spans="1:14" ht="15.75">
      <c r="A29" s="22" t="s">
        <v>21</v>
      </c>
      <c r="B29" s="22"/>
      <c r="C29" s="22"/>
      <c r="D29" s="22"/>
      <c r="E29" s="22"/>
      <c r="F29" s="22"/>
      <c r="G29" s="22"/>
      <c r="H29" s="27"/>
      <c r="I29" s="21"/>
      <c r="N29" s="7"/>
    </row>
    <row r="30" spans="1:14" ht="15.75" customHeight="1">
      <c r="A30" s="28" t="s">
        <v>29</v>
      </c>
      <c r="B30" s="28"/>
      <c r="C30" s="28"/>
      <c r="D30" s="20">
        <f>SUM(D31:D33)</f>
        <v>18.671</v>
      </c>
      <c r="E30" s="6"/>
      <c r="F30" s="7"/>
      <c r="G30" s="7"/>
      <c r="H30" s="7"/>
      <c r="I30" s="7"/>
      <c r="N30" s="7"/>
    </row>
    <row r="31" spans="1:14" ht="15.75" customHeight="1">
      <c r="A31" s="29" t="s">
        <v>30</v>
      </c>
      <c r="B31" s="29"/>
      <c r="C31" s="29"/>
      <c r="D31" s="20">
        <v>4.675</v>
      </c>
      <c r="E31" s="6"/>
      <c r="F31" s="7"/>
      <c r="G31" s="7"/>
      <c r="H31" s="7"/>
      <c r="I31" s="7"/>
      <c r="N31" s="7"/>
    </row>
    <row r="32" spans="1:14" ht="15.75" customHeight="1">
      <c r="A32" s="29" t="s">
        <v>31</v>
      </c>
      <c r="B32" s="29"/>
      <c r="C32" s="29"/>
      <c r="D32" s="20">
        <v>9.370000000000001</v>
      </c>
      <c r="E32" s="6"/>
      <c r="F32" s="7"/>
      <c r="G32" s="7"/>
      <c r="H32" s="7"/>
      <c r="I32" s="7"/>
      <c r="N32" s="7"/>
    </row>
    <row r="33" spans="1:14" ht="15.75" customHeight="1">
      <c r="A33" s="29" t="s">
        <v>32</v>
      </c>
      <c r="B33" s="29"/>
      <c r="C33" s="29"/>
      <c r="D33" s="20">
        <v>4.6259999999999994</v>
      </c>
      <c r="E33" s="6"/>
      <c r="F33" s="7"/>
      <c r="G33" s="7"/>
      <c r="H33" s="7"/>
      <c r="I33" s="7"/>
      <c r="N33" s="7"/>
    </row>
    <row r="34" spans="1:14" ht="15.75" customHeight="1">
      <c r="A34" s="28" t="s">
        <v>33</v>
      </c>
      <c r="B34" s="28"/>
      <c r="C34" s="28"/>
      <c r="D34" s="20">
        <f>SUM(D35:D36)</f>
        <v>24164.446</v>
      </c>
      <c r="E34" s="6"/>
      <c r="F34" s="7"/>
      <c r="G34" s="7"/>
      <c r="H34" s="7"/>
      <c r="I34" s="7"/>
      <c r="N34" s="7"/>
    </row>
    <row r="35" spans="1:14" ht="15.75" customHeight="1">
      <c r="A35" s="29" t="s">
        <v>30</v>
      </c>
      <c r="B35" s="29"/>
      <c r="C35" s="29"/>
      <c r="D35" s="20">
        <v>7005.870000000003</v>
      </c>
      <c r="E35" s="6"/>
      <c r="F35" s="7"/>
      <c r="G35" s="7"/>
      <c r="H35" s="7"/>
      <c r="I35" s="7"/>
      <c r="N35" s="7"/>
    </row>
    <row r="36" spans="1:14" ht="15.75" customHeight="1">
      <c r="A36" s="29" t="s">
        <v>32</v>
      </c>
      <c r="B36" s="29"/>
      <c r="C36" s="29"/>
      <c r="D36" s="20">
        <v>17158.575999999997</v>
      </c>
      <c r="E36" s="6"/>
      <c r="F36" s="7"/>
      <c r="G36" s="7"/>
      <c r="H36" s="7"/>
      <c r="I36" s="7"/>
      <c r="N36" s="7"/>
    </row>
    <row r="37" spans="1:14" ht="15.75">
      <c r="A37" s="17" t="s">
        <v>56</v>
      </c>
      <c r="B37" s="17"/>
      <c r="C37" s="17"/>
      <c r="D37" s="17"/>
      <c r="E37" s="17"/>
      <c r="F37" s="17"/>
      <c r="G37" s="17"/>
      <c r="H37" s="20">
        <v>495297.755</v>
      </c>
      <c r="I37" s="7"/>
      <c r="N37" s="7"/>
    </row>
    <row r="38" spans="1:14" ht="36.75" customHeight="1">
      <c r="A38" s="17" t="s">
        <v>35</v>
      </c>
      <c r="B38" s="17"/>
      <c r="C38" s="17"/>
      <c r="D38" s="17"/>
      <c r="E38" s="17"/>
      <c r="F38" s="17"/>
      <c r="G38" s="17"/>
      <c r="H38" s="20">
        <v>16951.629</v>
      </c>
      <c r="I38" s="7"/>
      <c r="N38" s="7"/>
    </row>
    <row r="39" spans="1:14" ht="39" customHeight="1">
      <c r="A39" s="17" t="s">
        <v>36</v>
      </c>
      <c r="B39" s="17"/>
      <c r="C39" s="17"/>
      <c r="D39" s="17"/>
      <c r="E39" s="17"/>
      <c r="F39" s="17"/>
      <c r="G39" s="17"/>
      <c r="H39" s="20">
        <f>SUM(E41:E45)</f>
        <v>179565.98500000004</v>
      </c>
      <c r="I39" s="21" t="s">
        <v>20</v>
      </c>
      <c r="N39" s="7"/>
    </row>
    <row r="40" spans="1:14" ht="15.75">
      <c r="A40" s="22" t="s">
        <v>21</v>
      </c>
      <c r="B40" s="22"/>
      <c r="C40" s="22"/>
      <c r="D40" s="22"/>
      <c r="E40" s="22"/>
      <c r="F40" s="22"/>
      <c r="G40" s="22"/>
      <c r="H40" s="27"/>
      <c r="I40" s="21"/>
      <c r="N40" s="7"/>
    </row>
    <row r="41" spans="1:14" ht="15.75" customHeight="1">
      <c r="A41" s="24" t="s">
        <v>37</v>
      </c>
      <c r="B41" s="24"/>
      <c r="C41" s="24"/>
      <c r="D41" s="24"/>
      <c r="E41" s="20">
        <v>24183.117</v>
      </c>
      <c r="G41" s="7"/>
      <c r="H41" s="7"/>
      <c r="I41" s="7"/>
      <c r="N41" s="7"/>
    </row>
    <row r="42" spans="1:14" ht="15.75" customHeight="1">
      <c r="A42" s="24" t="s">
        <v>38</v>
      </c>
      <c r="B42" s="24"/>
      <c r="C42" s="24"/>
      <c r="D42" s="24"/>
      <c r="E42" s="25">
        <v>129122.43000000008</v>
      </c>
      <c r="G42" s="7"/>
      <c r="H42" s="7"/>
      <c r="I42" s="7"/>
      <c r="N42" s="7"/>
    </row>
    <row r="43" spans="1:14" ht="15.75" customHeight="1">
      <c r="A43" s="24" t="s">
        <v>39</v>
      </c>
      <c r="B43" s="24"/>
      <c r="C43" s="24"/>
      <c r="D43" s="24"/>
      <c r="E43" s="25">
        <v>26260.43799999997</v>
      </c>
      <c r="G43" s="7"/>
      <c r="H43" s="7"/>
      <c r="I43" s="7"/>
      <c r="N43" s="7"/>
    </row>
    <row r="44" spans="1:14" ht="15.75" customHeight="1">
      <c r="A44" s="24" t="s">
        <v>40</v>
      </c>
      <c r="B44" s="24"/>
      <c r="C44" s="24"/>
      <c r="D44" s="24"/>
      <c r="E44" s="26">
        <v>0</v>
      </c>
      <c r="G44" s="7"/>
      <c r="H44" s="7"/>
      <c r="I44" s="7"/>
      <c r="N44" s="7"/>
    </row>
    <row r="45" spans="1:14" ht="15.75" customHeight="1">
      <c r="A45" s="24" t="s">
        <v>41</v>
      </c>
      <c r="B45" s="24"/>
      <c r="C45" s="24"/>
      <c r="D45" s="24"/>
      <c r="E45" s="26">
        <v>0</v>
      </c>
      <c r="G45" s="7"/>
      <c r="H45" s="7"/>
      <c r="I45" s="7"/>
      <c r="N45" s="7"/>
    </row>
    <row r="46" spans="1:14" ht="15.75">
      <c r="A46" s="17" t="s">
        <v>42</v>
      </c>
      <c r="B46" s="17"/>
      <c r="C46" s="17"/>
      <c r="D46" s="17"/>
      <c r="E46" s="17"/>
      <c r="F46" s="17"/>
      <c r="G46" s="17"/>
      <c r="H46" s="20">
        <v>150260</v>
      </c>
      <c r="I46" s="7"/>
      <c r="N46" s="7"/>
    </row>
    <row r="47" spans="1:14" ht="36" customHeight="1">
      <c r="A47" s="17" t="s">
        <v>43</v>
      </c>
      <c r="B47" s="17"/>
      <c r="C47" s="17"/>
      <c r="D47" s="17"/>
      <c r="E47" s="17"/>
      <c r="F47" s="17"/>
      <c r="G47" s="17"/>
      <c r="H47" s="20" t="s">
        <v>44</v>
      </c>
      <c r="I47" s="7"/>
      <c r="N47" s="7"/>
    </row>
    <row r="48" spans="1:14" ht="15.75">
      <c r="A48" s="22"/>
      <c r="B48" s="22"/>
      <c r="C48" s="22"/>
      <c r="D48" s="22"/>
      <c r="E48" s="22"/>
      <c r="F48" s="22"/>
      <c r="G48" s="22"/>
      <c r="H48" s="34"/>
      <c r="I48" s="7"/>
      <c r="N48" s="7"/>
    </row>
    <row r="49" spans="1:14" ht="38.25" customHeight="1">
      <c r="A49" s="30" t="s">
        <v>57</v>
      </c>
      <c r="B49" s="30"/>
      <c r="C49" s="30"/>
      <c r="D49" s="30"/>
      <c r="E49" s="30"/>
      <c r="F49" s="30"/>
      <c r="G49" s="30"/>
      <c r="H49" s="30"/>
      <c r="N49" s="7"/>
    </row>
    <row r="50" spans="1:14" ht="21.75" customHeight="1">
      <c r="A50" s="35" t="s">
        <v>58</v>
      </c>
      <c r="B50" s="35"/>
      <c r="C50" s="35"/>
      <c r="D50" s="35"/>
      <c r="E50" s="11" t="s">
        <v>5</v>
      </c>
      <c r="F50" s="11"/>
      <c r="G50" s="11"/>
      <c r="H50" s="11"/>
      <c r="N50" s="7"/>
    </row>
    <row r="51" spans="1:14" ht="21.75" customHeight="1">
      <c r="A51" s="35"/>
      <c r="B51" s="35"/>
      <c r="C51" s="35"/>
      <c r="D51" s="35"/>
      <c r="E51" s="12" t="s">
        <v>6</v>
      </c>
      <c r="F51" s="12" t="s">
        <v>7</v>
      </c>
      <c r="G51" s="12" t="s">
        <v>8</v>
      </c>
      <c r="H51" s="12" t="s">
        <v>9</v>
      </c>
      <c r="N51" s="7"/>
    </row>
    <row r="52" spans="1:14" ht="40.5" customHeight="1">
      <c r="A52" s="36" t="s">
        <v>59</v>
      </c>
      <c r="B52" s="36"/>
      <c r="C52" s="36"/>
      <c r="D52" s="36"/>
      <c r="E52" s="37">
        <v>1477.73</v>
      </c>
      <c r="F52" s="37">
        <f>$E$52</f>
        <v>1477.73</v>
      </c>
      <c r="G52" s="37">
        <f>$E$52</f>
        <v>1477.73</v>
      </c>
      <c r="H52" s="37">
        <f>$E$52</f>
        <v>1477.73</v>
      </c>
      <c r="N52" s="7"/>
    </row>
    <row r="53" spans="1:14" ht="39" customHeight="1">
      <c r="A53" s="36" t="s">
        <v>60</v>
      </c>
      <c r="B53" s="36"/>
      <c r="C53" s="36"/>
      <c r="D53" s="36"/>
      <c r="E53" s="37">
        <v>1448.42</v>
      </c>
      <c r="F53" s="37">
        <v>1448.42</v>
      </c>
      <c r="G53" s="37">
        <v>1448.42</v>
      </c>
      <c r="H53" s="37">
        <v>1448.42</v>
      </c>
      <c r="N53" s="7"/>
    </row>
    <row r="54" spans="1:14" ht="32.25" customHeight="1">
      <c r="A54" s="38" t="s">
        <v>61</v>
      </c>
      <c r="B54" s="38"/>
      <c r="C54" s="38"/>
      <c r="D54" s="38"/>
      <c r="E54" s="38"/>
      <c r="F54" s="38"/>
      <c r="G54" s="38"/>
      <c r="H54" s="38"/>
      <c r="I54" s="7"/>
      <c r="N54" s="7"/>
    </row>
    <row r="55" spans="1:14" ht="46.5" customHeight="1">
      <c r="A55" s="8" t="s">
        <v>45</v>
      </c>
      <c r="B55" s="8"/>
      <c r="C55" s="8"/>
      <c r="D55" s="8"/>
      <c r="E55" s="8"/>
      <c r="F55" s="8"/>
      <c r="G55" s="8"/>
      <c r="H55" s="8"/>
      <c r="N55" s="7"/>
    </row>
    <row r="56" spans="1:14" ht="17.25" customHeight="1">
      <c r="A56" s="39" t="s">
        <v>46</v>
      </c>
      <c r="B56" s="39"/>
      <c r="C56" s="39"/>
      <c r="D56" s="39"/>
      <c r="E56" s="39"/>
      <c r="F56" s="39"/>
      <c r="G56" s="39"/>
      <c r="H56" s="39"/>
      <c r="N56" s="7"/>
    </row>
    <row r="57" spans="1:14" ht="15.75">
      <c r="A57" s="11" t="s">
        <v>47</v>
      </c>
      <c r="B57" s="11" t="s">
        <v>4</v>
      </c>
      <c r="C57" s="11"/>
      <c r="D57" s="11"/>
      <c r="E57" s="11" t="s">
        <v>5</v>
      </c>
      <c r="F57" s="11"/>
      <c r="G57" s="11"/>
      <c r="H57" s="11"/>
      <c r="I57" s="9"/>
      <c r="N57" s="7"/>
    </row>
    <row r="58" spans="1:14" ht="15.75">
      <c r="A58" s="11"/>
      <c r="B58" s="11"/>
      <c r="C58" s="11"/>
      <c r="D58" s="11"/>
      <c r="E58" s="12" t="s">
        <v>6</v>
      </c>
      <c r="F58" s="12" t="s">
        <v>7</v>
      </c>
      <c r="G58" s="12" t="s">
        <v>8</v>
      </c>
      <c r="H58" s="12" t="s">
        <v>9</v>
      </c>
      <c r="I58" s="9"/>
      <c r="N58" s="7"/>
    </row>
    <row r="59" spans="1:14" ht="15.75">
      <c r="A59" s="11" t="s">
        <v>48</v>
      </c>
      <c r="B59" s="11" t="s">
        <v>10</v>
      </c>
      <c r="C59" s="11"/>
      <c r="D59" s="11"/>
      <c r="E59" s="14">
        <v>954.77</v>
      </c>
      <c r="F59" s="14">
        <v>954.77</v>
      </c>
      <c r="G59" s="14">
        <v>954.77</v>
      </c>
      <c r="H59" s="14">
        <v>954.77</v>
      </c>
      <c r="I59" s="9"/>
      <c r="N59" s="7"/>
    </row>
    <row r="60" spans="1:14" ht="15.75">
      <c r="A60" s="11"/>
      <c r="B60" s="11" t="s">
        <v>49</v>
      </c>
      <c r="C60" s="11"/>
      <c r="D60" s="11"/>
      <c r="E60" s="14">
        <v>952.68</v>
      </c>
      <c r="F60" s="14">
        <v>952.68</v>
      </c>
      <c r="G60" s="14">
        <v>952.68</v>
      </c>
      <c r="H60" s="14">
        <v>952.68</v>
      </c>
      <c r="I60" s="9"/>
      <c r="N60" s="7"/>
    </row>
    <row r="61" spans="1:14" ht="15.75">
      <c r="A61" s="11" t="s">
        <v>50</v>
      </c>
      <c r="B61" s="11" t="s">
        <v>10</v>
      </c>
      <c r="C61" s="11"/>
      <c r="D61" s="11"/>
      <c r="E61" s="14">
        <v>1691.78</v>
      </c>
      <c r="F61" s="14">
        <v>1691.78</v>
      </c>
      <c r="G61" s="14">
        <v>1691.78</v>
      </c>
      <c r="H61" s="14">
        <v>1691.78</v>
      </c>
      <c r="N61" s="7"/>
    </row>
    <row r="62" spans="1:14" ht="15.75">
      <c r="A62" s="11"/>
      <c r="B62" s="11" t="s">
        <v>49</v>
      </c>
      <c r="C62" s="11"/>
      <c r="D62" s="11"/>
      <c r="E62" s="14">
        <v>1688.07</v>
      </c>
      <c r="F62" s="14">
        <v>1688.07</v>
      </c>
      <c r="G62" s="14">
        <v>1688.07</v>
      </c>
      <c r="H62" s="14">
        <v>1688.07</v>
      </c>
      <c r="I62" s="9"/>
      <c r="N62" s="7"/>
    </row>
    <row r="63" spans="1:14" ht="15.75">
      <c r="A63" s="11" t="s">
        <v>51</v>
      </c>
      <c r="B63" s="11" t="s">
        <v>10</v>
      </c>
      <c r="C63" s="11"/>
      <c r="D63" s="11"/>
      <c r="E63" s="14">
        <v>3803.55</v>
      </c>
      <c r="F63" s="14">
        <v>3803.55</v>
      </c>
      <c r="G63" s="14">
        <v>3803.55</v>
      </c>
      <c r="H63" s="14">
        <v>3803.55</v>
      </c>
      <c r="I63" s="9"/>
      <c r="N63" s="7"/>
    </row>
    <row r="64" spans="1:14" ht="15.75">
      <c r="A64" s="11"/>
      <c r="B64" s="11" t="s">
        <v>49</v>
      </c>
      <c r="C64" s="11"/>
      <c r="D64" s="11"/>
      <c r="E64" s="14">
        <v>3795.19</v>
      </c>
      <c r="F64" s="14">
        <v>3795.19</v>
      </c>
      <c r="G64" s="14">
        <v>3795.19</v>
      </c>
      <c r="H64" s="14">
        <v>3795.19</v>
      </c>
      <c r="N64" s="7"/>
    </row>
    <row r="65" spans="1:14" ht="15.75">
      <c r="A65" s="6"/>
      <c r="B65" s="6"/>
      <c r="C65" s="9"/>
      <c r="D65" s="6"/>
      <c r="E65" s="3"/>
      <c r="G65" s="6"/>
      <c r="N65" s="7"/>
    </row>
    <row r="66" spans="1:14" ht="15.75">
      <c r="A66" s="30" t="s">
        <v>52</v>
      </c>
      <c r="B66" s="30"/>
      <c r="C66" s="30"/>
      <c r="D66" s="30"/>
      <c r="E66" s="30"/>
      <c r="F66" s="30"/>
      <c r="G66" s="30"/>
      <c r="H66" s="30"/>
      <c r="N66" s="7"/>
    </row>
    <row r="67" spans="1:14" ht="15.75">
      <c r="A67" s="11" t="s">
        <v>47</v>
      </c>
      <c r="B67" s="11" t="s">
        <v>4</v>
      </c>
      <c r="C67" s="11"/>
      <c r="D67" s="11"/>
      <c r="E67" s="11" t="s">
        <v>5</v>
      </c>
      <c r="F67" s="11"/>
      <c r="G67" s="11"/>
      <c r="H67" s="11"/>
      <c r="N67" s="7"/>
    </row>
    <row r="68" spans="1:14" ht="17.25" customHeight="1">
      <c r="A68" s="11"/>
      <c r="B68" s="11"/>
      <c r="C68" s="11"/>
      <c r="D68" s="11"/>
      <c r="E68" s="12" t="s">
        <v>6</v>
      </c>
      <c r="F68" s="12" t="s">
        <v>7</v>
      </c>
      <c r="G68" s="12" t="s">
        <v>8</v>
      </c>
      <c r="H68" s="12" t="s">
        <v>9</v>
      </c>
      <c r="N68" s="7"/>
    </row>
    <row r="69" spans="1:14" ht="15.75">
      <c r="A69" s="11" t="s">
        <v>48</v>
      </c>
      <c r="B69" s="11" t="s">
        <v>10</v>
      </c>
      <c r="C69" s="11"/>
      <c r="D69" s="11"/>
      <c r="E69" s="14">
        <f aca="true" t="shared" si="0" ref="E69:H70">E59</f>
        <v>954.77</v>
      </c>
      <c r="F69" s="14">
        <f t="shared" si="0"/>
        <v>954.77</v>
      </c>
      <c r="G69" s="14">
        <f t="shared" si="0"/>
        <v>954.77</v>
      </c>
      <c r="H69" s="14">
        <f t="shared" si="0"/>
        <v>954.77</v>
      </c>
      <c r="N69" s="7"/>
    </row>
    <row r="70" spans="1:14" ht="15.75">
      <c r="A70" s="11"/>
      <c r="B70" s="11" t="s">
        <v>49</v>
      </c>
      <c r="C70" s="11"/>
      <c r="D70" s="11"/>
      <c r="E70" s="14">
        <f t="shared" si="0"/>
        <v>952.68</v>
      </c>
      <c r="F70" s="14">
        <f t="shared" si="0"/>
        <v>952.68</v>
      </c>
      <c r="G70" s="14">
        <f t="shared" si="0"/>
        <v>952.68</v>
      </c>
      <c r="H70" s="14">
        <f t="shared" si="0"/>
        <v>952.68</v>
      </c>
      <c r="N70" s="7"/>
    </row>
    <row r="71" spans="1:14" ht="15.75">
      <c r="A71" s="11" t="s">
        <v>53</v>
      </c>
      <c r="B71" s="11" t="s">
        <v>10</v>
      </c>
      <c r="C71" s="11"/>
      <c r="D71" s="11"/>
      <c r="E71" s="14">
        <v>2476.36</v>
      </c>
      <c r="F71" s="14">
        <v>2476.36</v>
      </c>
      <c r="G71" s="14">
        <v>2476.36</v>
      </c>
      <c r="H71" s="14">
        <v>2476.36</v>
      </c>
      <c r="N71" s="7"/>
    </row>
    <row r="72" spans="1:14" ht="15.75">
      <c r="A72" s="11"/>
      <c r="B72" s="11" t="s">
        <v>49</v>
      </c>
      <c r="C72" s="11"/>
      <c r="D72" s="11"/>
      <c r="E72" s="14">
        <v>2470.92</v>
      </c>
      <c r="F72" s="14">
        <v>2470.92</v>
      </c>
      <c r="G72" s="14">
        <v>2470.92</v>
      </c>
      <c r="H72" s="14">
        <v>2470.92</v>
      </c>
      <c r="N72" s="7"/>
    </row>
    <row r="73" spans="1:14" ht="15.75">
      <c r="A73" s="6"/>
      <c r="B73" s="6"/>
      <c r="C73" s="9"/>
      <c r="D73" s="9"/>
      <c r="E73" s="9"/>
      <c r="N73" s="7"/>
    </row>
    <row r="74" spans="1:8" ht="55.5" customHeight="1">
      <c r="A74" s="33" t="s">
        <v>54</v>
      </c>
      <c r="B74" s="33"/>
      <c r="C74" s="33"/>
      <c r="D74" s="33"/>
      <c r="E74" s="33"/>
      <c r="F74" s="33"/>
      <c r="G74" s="33"/>
      <c r="H74" s="33"/>
    </row>
  </sheetData>
  <sheetProtection/>
  <mergeCells count="70">
    <mergeCell ref="A74:H74"/>
    <mergeCell ref="A69:A70"/>
    <mergeCell ref="B69:D69"/>
    <mergeCell ref="B70:D70"/>
    <mergeCell ref="A71:A72"/>
    <mergeCell ref="B71:D71"/>
    <mergeCell ref="B72:D72"/>
    <mergeCell ref="A63:A64"/>
    <mergeCell ref="B63:D63"/>
    <mergeCell ref="B64:D64"/>
    <mergeCell ref="A66:H66"/>
    <mergeCell ref="A67:A68"/>
    <mergeCell ref="B67:D68"/>
    <mergeCell ref="E67:H67"/>
    <mergeCell ref="A59:A60"/>
    <mergeCell ref="B59:D59"/>
    <mergeCell ref="B60:D60"/>
    <mergeCell ref="A61:A62"/>
    <mergeCell ref="B61:D61"/>
    <mergeCell ref="B62:D62"/>
    <mergeCell ref="A52:D52"/>
    <mergeCell ref="A53:D53"/>
    <mergeCell ref="A54:H54"/>
    <mergeCell ref="A55:H55"/>
    <mergeCell ref="A56:H56"/>
    <mergeCell ref="A57:A58"/>
    <mergeCell ref="B57:D58"/>
    <mergeCell ref="E57:H57"/>
    <mergeCell ref="A45:D45"/>
    <mergeCell ref="A46:G46"/>
    <mergeCell ref="A47:G47"/>
    <mergeCell ref="A49:H49"/>
    <mergeCell ref="A50:D51"/>
    <mergeCell ref="E50:H50"/>
    <mergeCell ref="A38:G38"/>
    <mergeCell ref="A39:G39"/>
    <mergeCell ref="A41:D41"/>
    <mergeCell ref="A42:D42"/>
    <mergeCell ref="A43:D43"/>
    <mergeCell ref="A44:D44"/>
    <mergeCell ref="A32:C32"/>
    <mergeCell ref="A33:C33"/>
    <mergeCell ref="A34:C34"/>
    <mergeCell ref="A35:C35"/>
    <mergeCell ref="A36:C36"/>
    <mergeCell ref="A37:G37"/>
    <mergeCell ref="A25:D25"/>
    <mergeCell ref="A26:D26"/>
    <mergeCell ref="A27:G27"/>
    <mergeCell ref="A28:G28"/>
    <mergeCell ref="A30:C30"/>
    <mergeCell ref="A31:C31"/>
    <mergeCell ref="A18:G18"/>
    <mergeCell ref="A19:G19"/>
    <mergeCell ref="A20:G20"/>
    <mergeCell ref="A22:D22"/>
    <mergeCell ref="A23:D23"/>
    <mergeCell ref="A24:D24"/>
    <mergeCell ref="A10:D10"/>
    <mergeCell ref="A12:G12"/>
    <mergeCell ref="A14:H14"/>
    <mergeCell ref="A15:G15"/>
    <mergeCell ref="A16:G16"/>
    <mergeCell ref="A17:G17"/>
    <mergeCell ref="A3:H3"/>
    <mergeCell ref="A5:H5"/>
    <mergeCell ref="A6:H6"/>
    <mergeCell ref="A7:D8"/>
    <mergeCell ref="E7:H7"/>
    <mergeCell ref="A9:D9"/>
  </mergeCells>
  <printOptions/>
  <pageMargins left="0.7" right="0.1968503937007874" top="0.984251968503937" bottom="0.984251968503937" header="0.5118110236220472" footer="0.5118110236220472"/>
  <pageSetup horizontalDpi="600" verticalDpi="600" orientation="portrait" paperSize="9" scale="60" r:id="rId1"/>
  <rowBreaks count="1" manualBreakCount="1">
    <brk id="4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2015-04-13T03:43:39Z</dcterms:created>
  <dcterms:modified xsi:type="dcterms:W3CDTF">2015-04-13T03:46:20Z</dcterms:modified>
  <cp:category/>
  <cp:version/>
  <cp:contentType/>
  <cp:contentStatus/>
</cp:coreProperties>
</file>