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<sst xmlns="http://schemas.openxmlformats.org/spreadsheetml/2006/main" count="178" uniqueCount="62">
  <si>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</si>
  <si>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</si>
  <si>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</si>
  <si>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</si>
  <si>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</si>
  <si>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</si>
  <si>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</si>
  <si>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</si>
  <si>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</si>
  <si>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</si>
  <si>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</si>
  <si>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</si>
  <si>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</si>
  <si>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</si>
  <si>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</si>
  <si>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</si>
  <si>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</si>
  <si>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</si>
  <si>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</si>
  <si>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</si>
  <si>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</si>
  <si>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</si>
  <si>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</si>
  <si>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</si>
  <si>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</si>
  <si>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</si>
  <si>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</si>
  <si>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</si>
  <si>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</si>
  <si>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</si>
  <si>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</si>
  <si>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</si>
  <si>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</si>
  <si>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</si>
  <si>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</si>
  <si>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</si>
  <si>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</si>
  <si>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</si>
  <si>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</si>
  <si>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</si>
  <si>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</si>
  <si>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</si>
  <si>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</si>
  <si>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</si>
  <si>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</si>
  <si>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</si>
  <si>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</si>
  <si>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</si>
  <si>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</si>
  <si>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</si>
  <si>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</si>
  <si>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</si>
  <si>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</si>
  <si>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</si>
  <si>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</si>
  <si>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</si>
  <si>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</si>
  <si>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</si>
  <si>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</si>
  <si>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</si>
  <si>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</si>
  <si>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           в мае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</si>
</sst>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29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  <xf numFmtId="0" fontId="33" fillId="0" borderId="0" xfId="0" applyFont="1" applyAlignment="1">
      <alignment horizontal="left" vertical="center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9" sqref="A9:D9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5">
      <c r="A1" s="40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2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3</v>
      </c>
      <c r="B7" s="11"/>
      <c r="C7" s="11"/>
      <c r="D7" s="11"/>
      <c r="E7" s="11" t="s">
        <v>4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5</v>
      </c>
      <c r="F8" s="12" t="s">
        <v>6</v>
      </c>
      <c r="G8" s="12" t="s">
        <v>7</v>
      </c>
      <c r="H8" s="12" t="s">
        <v>8</v>
      </c>
      <c r="I8" s="3"/>
    </row>
    <row r="9" spans="1:9" ht="21.75" customHeight="1">
      <c r="A9" s="13" t="s">
        <v>9</v>
      </c>
      <c r="B9" s="13"/>
      <c r="C9" s="13"/>
      <c r="D9" s="13"/>
      <c r="E9" s="14">
        <v>2897.66</v>
      </c>
      <c r="F9" s="14">
        <v>3655.65</v>
      </c>
      <c r="G9" s="14">
        <v>4493.41</v>
      </c>
      <c r="H9" s="14">
        <v>5046.28</v>
      </c>
      <c r="I9" s="3"/>
    </row>
    <row r="10" spans="1:9" ht="21.75" customHeight="1">
      <c r="A10" s="13" t="s">
        <v>10</v>
      </c>
      <c r="B10" s="13"/>
      <c r="C10" s="13"/>
      <c r="D10" s="13"/>
      <c r="E10" s="14">
        <v>2891.7</v>
      </c>
      <c r="F10" s="14">
        <v>3649.69</v>
      </c>
      <c r="G10" s="14">
        <v>4487.45</v>
      </c>
      <c r="H10" s="14">
        <v>5040.32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11</v>
      </c>
      <c r="B12" s="15"/>
      <c r="C12" s="15"/>
      <c r="D12" s="15"/>
      <c r="E12" s="15"/>
      <c r="F12" s="15"/>
      <c r="G12" s="15"/>
      <c r="H12" s="16">
        <v>1834.54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12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13</v>
      </c>
      <c r="B15" s="17"/>
      <c r="C15" s="17"/>
      <c r="D15" s="17"/>
      <c r="E15" s="17"/>
      <c r="F15" s="17"/>
      <c r="G15" s="17"/>
      <c r="H15" s="16">
        <v>1029.25</v>
      </c>
    </row>
    <row r="16" spans="1:8" ht="26.25" customHeight="1">
      <c r="A16" s="17" t="s">
        <v>14</v>
      </c>
      <c r="B16" s="17"/>
      <c r="C16" s="17"/>
      <c r="D16" s="17"/>
      <c r="E16" s="17"/>
      <c r="F16" s="17"/>
      <c r="G16" s="17"/>
      <c r="H16" s="16">
        <v>592143.23</v>
      </c>
    </row>
    <row r="17" spans="1:10" ht="33" customHeight="1">
      <c r="A17" s="17" t="s">
        <v>15</v>
      </c>
      <c r="B17" s="17"/>
      <c r="C17" s="17"/>
      <c r="D17" s="17"/>
      <c r="E17" s="17"/>
      <c r="F17" s="17"/>
      <c r="G17" s="17"/>
      <c r="H17" s="18">
        <v>0.0013599603223488424</v>
      </c>
      <c r="J17" s="19"/>
    </row>
    <row r="18" spans="1:8" ht="26.25" customHeight="1">
      <c r="A18" s="17" t="s">
        <v>16</v>
      </c>
      <c r="B18" s="17"/>
      <c r="C18" s="17"/>
      <c r="D18" s="17"/>
      <c r="E18" s="17"/>
      <c r="F18" s="17"/>
      <c r="G18" s="17"/>
      <c r="H18" s="20">
        <v>693.021</v>
      </c>
    </row>
    <row r="19" spans="1:8" ht="39.75" customHeight="1">
      <c r="A19" s="17" t="s">
        <v>17</v>
      </c>
      <c r="B19" s="17"/>
      <c r="C19" s="17"/>
      <c r="D19" s="17"/>
      <c r="E19" s="17"/>
      <c r="F19" s="17"/>
      <c r="G19" s="17"/>
      <c r="H19" s="20">
        <v>3.736</v>
      </c>
    </row>
    <row r="20" spans="1:9" ht="36.75" customHeight="1">
      <c r="A20" s="17" t="s">
        <v>18</v>
      </c>
      <c r="B20" s="17"/>
      <c r="C20" s="17"/>
      <c r="D20" s="17"/>
      <c r="E20" s="17"/>
      <c r="F20" s="17"/>
      <c r="G20" s="17"/>
      <c r="H20" s="20">
        <f>SUM(E22:E26)</f>
        <v>257.35895896940656</v>
      </c>
      <c r="I20" s="21" t="s">
        <v>19</v>
      </c>
    </row>
    <row r="21" spans="1:8" ht="17.25" customHeight="1">
      <c r="A21" s="17" t="s">
        <v>20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21</v>
      </c>
      <c r="B22" s="24"/>
      <c r="C22" s="24"/>
      <c r="D22" s="24"/>
      <c r="E22" s="20">
        <v>31.21114806940653</v>
      </c>
      <c r="G22" s="7"/>
      <c r="H22" s="7"/>
      <c r="I22" s="7"/>
      <c r="K22" s="6"/>
      <c r="L22" s="6"/>
      <c r="M22" s="6"/>
    </row>
    <row r="23" spans="1:13" ht="15.75" customHeight="1">
      <c r="A23" s="24" t="s">
        <v>22</v>
      </c>
      <c r="B23" s="24"/>
      <c r="C23" s="24"/>
      <c r="D23" s="24"/>
      <c r="E23" s="25">
        <v>192.5246262</v>
      </c>
      <c r="G23" s="7"/>
      <c r="H23" s="7"/>
      <c r="I23" s="7"/>
      <c r="K23" s="6"/>
      <c r="L23" s="6"/>
      <c r="M23" s="6"/>
    </row>
    <row r="24" spans="1:13" ht="15.75" customHeight="1">
      <c r="A24" s="24" t="s">
        <v>23</v>
      </c>
      <c r="B24" s="24"/>
      <c r="C24" s="24"/>
      <c r="D24" s="24"/>
      <c r="E24" s="25">
        <v>33.6231847</v>
      </c>
      <c r="G24" s="7"/>
      <c r="H24" s="7"/>
      <c r="I24" s="7"/>
      <c r="K24" s="6"/>
      <c r="L24" s="6"/>
      <c r="M24" s="6"/>
    </row>
    <row r="25" spans="1:13" ht="15.75" customHeight="1">
      <c r="A25" s="24" t="s">
        <v>24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25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26</v>
      </c>
      <c r="B27" s="17"/>
      <c r="C27" s="17"/>
      <c r="D27" s="17"/>
      <c r="E27" s="17"/>
      <c r="F27" s="17"/>
      <c r="G27" s="17"/>
      <c r="H27" s="20">
        <v>246.76</v>
      </c>
    </row>
    <row r="28" spans="1:9" ht="34.5" customHeight="1">
      <c r="A28" s="17" t="s">
        <v>27</v>
      </c>
      <c r="B28" s="17"/>
      <c r="C28" s="17"/>
      <c r="D28" s="17"/>
      <c r="E28" s="17"/>
      <c r="F28" s="17"/>
      <c r="G28" s="17"/>
      <c r="H28" s="25">
        <f>D30+D34</f>
        <v>12959.657999999996</v>
      </c>
      <c r="I28" s="21" t="s">
        <v>19</v>
      </c>
    </row>
    <row r="29" spans="1:9" ht="18.75" customHeight="1">
      <c r="A29" s="17" t="s">
        <v>20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28</v>
      </c>
      <c r="B30" s="28"/>
      <c r="C30" s="28"/>
      <c r="D30" s="20">
        <f>SUM(D31:D33)</f>
        <v>9.534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29</v>
      </c>
      <c r="B31" s="29"/>
      <c r="C31" s="29"/>
      <c r="D31" s="20">
        <v>1.913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30</v>
      </c>
      <c r="B32" s="29"/>
      <c r="C32" s="29"/>
      <c r="D32" s="20">
        <v>4.275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31</v>
      </c>
      <c r="B33" s="29"/>
      <c r="C33" s="29"/>
      <c r="D33" s="20">
        <v>3.346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32</v>
      </c>
      <c r="B34" s="28"/>
      <c r="C34" s="28"/>
      <c r="D34" s="20">
        <f>SUM(D35:D36)</f>
        <v>12950.123999999996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29</v>
      </c>
      <c r="B35" s="29"/>
      <c r="C35" s="29"/>
      <c r="D35" s="20">
        <v>3932.219999999999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31</v>
      </c>
      <c r="B36" s="29"/>
      <c r="C36" s="29"/>
      <c r="D36" s="20">
        <v>9017.903999999997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33</v>
      </c>
      <c r="B37" s="17"/>
      <c r="C37" s="17"/>
      <c r="D37" s="17"/>
      <c r="E37" s="17"/>
      <c r="F37" s="17"/>
      <c r="G37" s="17"/>
      <c r="H37" s="20">
        <v>414502.96</v>
      </c>
      <c r="I37" s="7"/>
      <c r="K37" s="6"/>
      <c r="L37" s="6"/>
      <c r="M37" s="6"/>
    </row>
    <row r="38" spans="1:13" ht="36.75" customHeight="1">
      <c r="A38" s="17" t="s">
        <v>34</v>
      </c>
      <c r="B38" s="17"/>
      <c r="C38" s="17"/>
      <c r="D38" s="17"/>
      <c r="E38" s="17"/>
      <c r="F38" s="17"/>
      <c r="G38" s="17"/>
      <c r="H38" s="20">
        <v>4641.748</v>
      </c>
      <c r="I38" s="7"/>
      <c r="K38" s="6"/>
      <c r="L38" s="6"/>
      <c r="M38" s="6"/>
    </row>
    <row r="39" spans="1:9" ht="39" customHeight="1">
      <c r="A39" s="17" t="s">
        <v>35</v>
      </c>
      <c r="B39" s="17"/>
      <c r="C39" s="17"/>
      <c r="D39" s="17"/>
      <c r="E39" s="17"/>
      <c r="F39" s="17"/>
      <c r="G39" s="17"/>
      <c r="H39" s="20">
        <f>SUM(E41:E45)</f>
        <v>138694.95699999997</v>
      </c>
      <c r="I39" s="21" t="s">
        <v>19</v>
      </c>
    </row>
    <row r="40" spans="1:9" ht="16.5" customHeight="1">
      <c r="A40" s="17" t="s">
        <v>20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36</v>
      </c>
      <c r="B41" s="24"/>
      <c r="C41" s="24"/>
      <c r="D41" s="24"/>
      <c r="E41" s="20">
        <v>12959.657999999996</v>
      </c>
      <c r="G41" s="7"/>
      <c r="H41" s="7"/>
      <c r="I41" s="7"/>
      <c r="K41" s="6"/>
      <c r="L41" s="6"/>
      <c r="M41" s="6"/>
    </row>
    <row r="42" spans="1:13" ht="15.75" customHeight="1">
      <c r="A42" s="24" t="s">
        <v>37</v>
      </c>
      <c r="B42" s="24"/>
      <c r="C42" s="24"/>
      <c r="D42" s="24"/>
      <c r="E42" s="25">
        <v>102530.85499999997</v>
      </c>
      <c r="G42" s="7"/>
      <c r="H42" s="7"/>
      <c r="I42" s="7"/>
      <c r="K42" s="6"/>
      <c r="L42" s="6"/>
      <c r="M42" s="6"/>
    </row>
    <row r="43" spans="1:13" ht="15.75" customHeight="1">
      <c r="A43" s="24" t="s">
        <v>38</v>
      </c>
      <c r="B43" s="24"/>
      <c r="C43" s="24"/>
      <c r="D43" s="24"/>
      <c r="E43" s="25">
        <v>23204.444000000003</v>
      </c>
      <c r="G43" s="7"/>
      <c r="H43" s="7"/>
      <c r="I43" s="7"/>
      <c r="K43" s="6"/>
      <c r="L43" s="6"/>
      <c r="M43" s="6"/>
    </row>
    <row r="44" spans="1:13" ht="15.75" customHeight="1">
      <c r="A44" s="24" t="s">
        <v>39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40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41</v>
      </c>
      <c r="B46" s="17"/>
      <c r="C46" s="17"/>
      <c r="D46" s="17"/>
      <c r="E46" s="17"/>
      <c r="F46" s="17"/>
      <c r="G46" s="17"/>
      <c r="H46" s="20">
        <v>138800</v>
      </c>
      <c r="I46" s="7"/>
      <c r="K46" s="6"/>
      <c r="L46" s="6"/>
      <c r="M46" s="6"/>
    </row>
    <row r="47" spans="1:13" ht="36" customHeight="1">
      <c r="A47" s="17" t="s">
        <v>42</v>
      </c>
      <c r="B47" s="17"/>
      <c r="C47" s="17"/>
      <c r="D47" s="17"/>
      <c r="E47" s="17"/>
      <c r="F47" s="17"/>
      <c r="G47" s="17"/>
      <c r="H47" s="20" t="s">
        <v>43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44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45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46</v>
      </c>
      <c r="B51" s="11" t="s">
        <v>3</v>
      </c>
      <c r="C51" s="11"/>
      <c r="D51" s="11"/>
      <c r="E51" s="11" t="s">
        <v>4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5</v>
      </c>
      <c r="F52" s="12" t="s">
        <v>6</v>
      </c>
      <c r="G52" s="12" t="s">
        <v>7</v>
      </c>
      <c r="H52" s="12" t="s">
        <v>8</v>
      </c>
      <c r="I52" s="9"/>
    </row>
    <row r="53" spans="1:9" ht="15.75">
      <c r="A53" s="11" t="s">
        <v>47</v>
      </c>
      <c r="B53" s="11" t="s">
        <v>9</v>
      </c>
      <c r="C53" s="11"/>
      <c r="D53" s="11"/>
      <c r="E53" s="14">
        <v>1860.14</v>
      </c>
      <c r="F53" s="14">
        <v>2618.13</v>
      </c>
      <c r="G53" s="14">
        <v>3455.89</v>
      </c>
      <c r="H53" s="14">
        <v>4008.76</v>
      </c>
      <c r="I53" s="9"/>
    </row>
    <row r="54" spans="1:9" ht="15.75">
      <c r="A54" s="11"/>
      <c r="B54" s="11" t="s">
        <v>48</v>
      </c>
      <c r="C54" s="11"/>
      <c r="D54" s="11"/>
      <c r="E54" s="14">
        <v>1857.41</v>
      </c>
      <c r="F54" s="14">
        <v>2615.4</v>
      </c>
      <c r="G54" s="14">
        <v>3453.16</v>
      </c>
      <c r="H54" s="14">
        <v>4006.03</v>
      </c>
      <c r="I54" s="9"/>
    </row>
    <row r="55" spans="1:9" ht="15.75">
      <c r="A55" s="11" t="s">
        <v>49</v>
      </c>
      <c r="B55" s="11" t="s">
        <v>9</v>
      </c>
      <c r="C55" s="11"/>
      <c r="D55" s="11"/>
      <c r="E55" s="14">
        <v>3107.89</v>
      </c>
      <c r="F55" s="14">
        <v>3865.88</v>
      </c>
      <c r="G55" s="14">
        <v>4703.64</v>
      </c>
      <c r="H55" s="14">
        <v>5256.51</v>
      </c>
      <c r="I55" s="9"/>
    </row>
    <row r="56" spans="1:9" ht="15.75">
      <c r="A56" s="11"/>
      <c r="B56" s="11" t="s">
        <v>48</v>
      </c>
      <c r="C56" s="11"/>
      <c r="D56" s="11"/>
      <c r="E56" s="14">
        <v>3101.28</v>
      </c>
      <c r="F56" s="14">
        <v>3859.27</v>
      </c>
      <c r="G56" s="14">
        <v>4697.03</v>
      </c>
      <c r="H56" s="14">
        <v>5249.9</v>
      </c>
      <c r="I56" s="9"/>
    </row>
    <row r="57" spans="1:9" ht="15.75">
      <c r="A57" s="11" t="s">
        <v>50</v>
      </c>
      <c r="B57" s="11" t="s">
        <v>9</v>
      </c>
      <c r="C57" s="11"/>
      <c r="D57" s="11"/>
      <c r="E57" s="14">
        <v>5319.75</v>
      </c>
      <c r="F57" s="14">
        <v>6077.74</v>
      </c>
      <c r="G57" s="14">
        <v>6915.5</v>
      </c>
      <c r="H57" s="14">
        <v>7468.37</v>
      </c>
      <c r="I57" s="9"/>
    </row>
    <row r="58" spans="1:9" ht="15.75">
      <c r="A58" s="11"/>
      <c r="B58" s="11" t="s">
        <v>48</v>
      </c>
      <c r="C58" s="11"/>
      <c r="D58" s="11"/>
      <c r="E58" s="14">
        <v>5306.26</v>
      </c>
      <c r="F58" s="14">
        <v>6064.25</v>
      </c>
      <c r="G58" s="14">
        <v>6902.01</v>
      </c>
      <c r="H58" s="14">
        <v>7454.88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51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46</v>
      </c>
      <c r="B61" s="11" t="s">
        <v>3</v>
      </c>
      <c r="C61" s="11"/>
      <c r="D61" s="11"/>
      <c r="E61" s="11" t="s">
        <v>4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5</v>
      </c>
      <c r="F62" s="12" t="s">
        <v>6</v>
      </c>
      <c r="G62" s="12" t="s">
        <v>7</v>
      </c>
      <c r="H62" s="12" t="s">
        <v>8</v>
      </c>
      <c r="I62" s="9"/>
    </row>
    <row r="63" spans="1:9" ht="15.75">
      <c r="A63" s="11" t="s">
        <v>47</v>
      </c>
      <c r="B63" s="11" t="s">
        <v>9</v>
      </c>
      <c r="C63" s="11"/>
      <c r="D63" s="11"/>
      <c r="E63" s="14">
        <v>1860.14</v>
      </c>
      <c r="F63" s="14">
        <v>2618.13</v>
      </c>
      <c r="G63" s="14">
        <v>3455.89</v>
      </c>
      <c r="H63" s="14">
        <v>4008.76</v>
      </c>
      <c r="I63" s="9"/>
    </row>
    <row r="64" spans="1:9" ht="15.75">
      <c r="A64" s="11"/>
      <c r="B64" s="11" t="s">
        <v>48</v>
      </c>
      <c r="C64" s="11"/>
      <c r="D64" s="11"/>
      <c r="E64" s="14">
        <v>1857.41</v>
      </c>
      <c r="F64" s="14">
        <v>2615.4</v>
      </c>
      <c r="G64" s="14">
        <v>3453.16</v>
      </c>
      <c r="H64" s="14">
        <v>4006.03</v>
      </c>
      <c r="I64" s="9"/>
    </row>
    <row r="65" spans="1:13" ht="15.75">
      <c r="A65" s="11" t="s">
        <v>52</v>
      </c>
      <c r="B65" s="11" t="s">
        <v>9</v>
      </c>
      <c r="C65" s="11"/>
      <c r="D65" s="11"/>
      <c r="E65" s="14">
        <v>4254.54</v>
      </c>
      <c r="F65" s="14">
        <v>5012.53</v>
      </c>
      <c r="G65" s="14">
        <v>5850.29</v>
      </c>
      <c r="H65" s="14">
        <v>6403.16</v>
      </c>
      <c r="I65" s="9"/>
      <c r="J65" s="31"/>
      <c r="K65" s="31"/>
      <c r="L65" s="31"/>
      <c r="M65" s="31"/>
    </row>
    <row r="66" spans="1:13" ht="15.75">
      <c r="A66" s="11"/>
      <c r="B66" s="11" t="s">
        <v>48</v>
      </c>
      <c r="C66" s="11"/>
      <c r="D66" s="11"/>
      <c r="E66" s="14">
        <v>4244.37</v>
      </c>
      <c r="F66" s="14">
        <v>5002.36</v>
      </c>
      <c r="G66" s="14">
        <v>5840.12</v>
      </c>
      <c r="H66" s="14">
        <v>6392.99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53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5">
      <c r="A1" s="40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54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2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3</v>
      </c>
      <c r="B7" s="11"/>
      <c r="C7" s="11"/>
      <c r="D7" s="11"/>
      <c r="E7" s="11" t="s">
        <v>4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5</v>
      </c>
      <c r="F8" s="12" t="s">
        <v>6</v>
      </c>
      <c r="G8" s="12" t="s">
        <v>7</v>
      </c>
      <c r="H8" s="12" t="s">
        <v>8</v>
      </c>
      <c r="I8" s="3"/>
    </row>
    <row r="9" spans="1:14" ht="21.75" customHeight="1">
      <c r="A9" s="13" t="s">
        <v>9</v>
      </c>
      <c r="B9" s="13"/>
      <c r="C9" s="13"/>
      <c r="D9" s="13"/>
      <c r="E9" s="14">
        <v>1920.27</v>
      </c>
      <c r="F9" s="14">
        <v>1920.27</v>
      </c>
      <c r="G9" s="14">
        <v>1920.27</v>
      </c>
      <c r="H9" s="14">
        <v>1920.27</v>
      </c>
      <c r="I9" s="3"/>
      <c r="N9" s="7"/>
    </row>
    <row r="10" spans="1:14" ht="21.75" customHeight="1">
      <c r="A10" s="13" t="s">
        <v>10</v>
      </c>
      <c r="B10" s="13"/>
      <c r="C10" s="13"/>
      <c r="D10" s="13"/>
      <c r="E10" s="14">
        <v>1914.31</v>
      </c>
      <c r="F10" s="14">
        <v>1914.31</v>
      </c>
      <c r="G10" s="14">
        <v>1914.31</v>
      </c>
      <c r="H10" s="14">
        <v>1914.31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11</v>
      </c>
      <c r="B12" s="15"/>
      <c r="C12" s="15"/>
      <c r="D12" s="15"/>
      <c r="E12" s="15"/>
      <c r="F12" s="15"/>
      <c r="G12" s="15"/>
      <c r="H12" s="16">
        <f>ROUND(H16*H17+H15,2)</f>
        <v>1834.54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12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13</v>
      </c>
      <c r="B15" s="17"/>
      <c r="C15" s="17"/>
      <c r="D15" s="17"/>
      <c r="E15" s="17"/>
      <c r="F15" s="17"/>
      <c r="G15" s="17"/>
      <c r="H15" s="16">
        <v>1029.25</v>
      </c>
    </row>
    <row r="16" spans="1:8" ht="26.25" customHeight="1">
      <c r="A16" s="17" t="s">
        <v>14</v>
      </c>
      <c r="B16" s="17"/>
      <c r="C16" s="17"/>
      <c r="D16" s="17"/>
      <c r="E16" s="17"/>
      <c r="F16" s="17"/>
      <c r="G16" s="17"/>
      <c r="H16" s="16">
        <v>592143.23</v>
      </c>
    </row>
    <row r="17" spans="1:8" ht="33" customHeight="1">
      <c r="A17" s="17" t="s">
        <v>15</v>
      </c>
      <c r="B17" s="17"/>
      <c r="C17" s="17"/>
      <c r="D17" s="17"/>
      <c r="E17" s="17"/>
      <c r="F17" s="17"/>
      <c r="G17" s="17"/>
      <c r="H17" s="18">
        <f>(H18+H19-H20-H27)/(H37+H38-H39-H46)</f>
        <v>0.0013599603223488428</v>
      </c>
    </row>
    <row r="18" spans="1:8" ht="26.25" customHeight="1">
      <c r="A18" s="17" t="s">
        <v>16</v>
      </c>
      <c r="B18" s="17"/>
      <c r="C18" s="17"/>
      <c r="D18" s="17"/>
      <c r="E18" s="17"/>
      <c r="F18" s="17"/>
      <c r="G18" s="17"/>
      <c r="H18" s="20">
        <v>693.021</v>
      </c>
    </row>
    <row r="19" spans="1:8" ht="39.75" customHeight="1">
      <c r="A19" s="17" t="s">
        <v>17</v>
      </c>
      <c r="B19" s="17"/>
      <c r="C19" s="17"/>
      <c r="D19" s="17"/>
      <c r="E19" s="17"/>
      <c r="F19" s="17"/>
      <c r="G19" s="17"/>
      <c r="H19" s="20">
        <v>3.736</v>
      </c>
    </row>
    <row r="20" spans="1:9" ht="36.75" customHeight="1">
      <c r="A20" s="17" t="s">
        <v>18</v>
      </c>
      <c r="B20" s="17"/>
      <c r="C20" s="17"/>
      <c r="D20" s="17"/>
      <c r="E20" s="17"/>
      <c r="F20" s="17"/>
      <c r="G20" s="17"/>
      <c r="H20" s="20">
        <f>SUM(E22:E26)</f>
        <v>257.35895896940656</v>
      </c>
      <c r="I20" s="21" t="s">
        <v>19</v>
      </c>
    </row>
    <row r="21" spans="1:8" ht="15.75">
      <c r="A21" s="22" t="s">
        <v>20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21</v>
      </c>
      <c r="B22" s="24"/>
      <c r="C22" s="24"/>
      <c r="D22" s="24"/>
      <c r="E22" s="20">
        <v>31.21114806940653</v>
      </c>
      <c r="G22" s="7"/>
      <c r="H22" s="7"/>
      <c r="I22" s="7"/>
      <c r="K22" s="6"/>
      <c r="L22" s="6"/>
      <c r="M22" s="6"/>
    </row>
    <row r="23" spans="1:13" ht="15.75" customHeight="1">
      <c r="A23" s="24" t="s">
        <v>22</v>
      </c>
      <c r="B23" s="24"/>
      <c r="C23" s="24"/>
      <c r="D23" s="24"/>
      <c r="E23" s="25">
        <v>192.5246262</v>
      </c>
      <c r="G23" s="7"/>
      <c r="H23" s="7"/>
      <c r="I23" s="7"/>
      <c r="K23" s="6"/>
      <c r="L23" s="6"/>
      <c r="M23" s="6"/>
    </row>
    <row r="24" spans="1:13" ht="15.75" customHeight="1">
      <c r="A24" s="24" t="s">
        <v>23</v>
      </c>
      <c r="B24" s="24"/>
      <c r="C24" s="24"/>
      <c r="D24" s="24"/>
      <c r="E24" s="25">
        <v>33.6231847</v>
      </c>
      <c r="G24" s="7"/>
      <c r="H24" s="7"/>
      <c r="I24" s="7"/>
      <c r="K24" s="6"/>
      <c r="L24" s="6"/>
      <c r="M24" s="6"/>
    </row>
    <row r="25" spans="1:13" ht="15.75" customHeight="1">
      <c r="A25" s="24" t="s">
        <v>24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25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26</v>
      </c>
      <c r="B27" s="17"/>
      <c r="C27" s="17"/>
      <c r="D27" s="17"/>
      <c r="E27" s="17"/>
      <c r="F27" s="17"/>
      <c r="G27" s="17"/>
      <c r="H27" s="20">
        <v>246.76</v>
      </c>
    </row>
    <row r="28" spans="1:9" ht="32.25" customHeight="1">
      <c r="A28" s="17" t="s">
        <v>27</v>
      </c>
      <c r="B28" s="17"/>
      <c r="C28" s="17"/>
      <c r="D28" s="17"/>
      <c r="E28" s="17"/>
      <c r="F28" s="17"/>
      <c r="G28" s="17"/>
      <c r="H28" s="25">
        <f>D30+D34</f>
        <v>12959.657999999996</v>
      </c>
      <c r="I28" s="21" t="s">
        <v>19</v>
      </c>
    </row>
    <row r="29" spans="1:9" ht="15.75">
      <c r="A29" s="22" t="s">
        <v>20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28</v>
      </c>
      <c r="B30" s="28"/>
      <c r="C30" s="28"/>
      <c r="D30" s="20">
        <f>SUM(D31:D33)</f>
        <v>9.534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29</v>
      </c>
      <c r="B31" s="29"/>
      <c r="C31" s="29"/>
      <c r="D31" s="20">
        <v>1.913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30</v>
      </c>
      <c r="B32" s="29"/>
      <c r="C32" s="29"/>
      <c r="D32" s="20">
        <v>4.275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31</v>
      </c>
      <c r="B33" s="29"/>
      <c r="C33" s="29"/>
      <c r="D33" s="20">
        <v>3.346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32</v>
      </c>
      <c r="B34" s="28"/>
      <c r="C34" s="28"/>
      <c r="D34" s="20">
        <f>SUM(D35:D36)</f>
        <v>12950.123999999996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29</v>
      </c>
      <c r="B35" s="29"/>
      <c r="C35" s="29"/>
      <c r="D35" s="20">
        <v>3932.219999999999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31</v>
      </c>
      <c r="B36" s="29"/>
      <c r="C36" s="29"/>
      <c r="D36" s="20">
        <v>9017.903999999997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55</v>
      </c>
      <c r="B37" s="17"/>
      <c r="C37" s="17"/>
      <c r="D37" s="17"/>
      <c r="E37" s="17"/>
      <c r="F37" s="17"/>
      <c r="G37" s="17"/>
      <c r="H37" s="20">
        <v>414502.96</v>
      </c>
      <c r="I37" s="7"/>
      <c r="K37" s="6"/>
      <c r="L37" s="6"/>
      <c r="M37" s="6"/>
    </row>
    <row r="38" spans="1:13" ht="36.75" customHeight="1">
      <c r="A38" s="17" t="s">
        <v>34</v>
      </c>
      <c r="B38" s="17"/>
      <c r="C38" s="17"/>
      <c r="D38" s="17"/>
      <c r="E38" s="17"/>
      <c r="F38" s="17"/>
      <c r="G38" s="17"/>
      <c r="H38" s="20">
        <v>4641.748</v>
      </c>
      <c r="I38" s="7"/>
      <c r="K38" s="6"/>
      <c r="L38" s="6"/>
      <c r="M38" s="6"/>
    </row>
    <row r="39" spans="1:9" ht="39" customHeight="1">
      <c r="A39" s="17" t="s">
        <v>35</v>
      </c>
      <c r="B39" s="17"/>
      <c r="C39" s="17"/>
      <c r="D39" s="17"/>
      <c r="E39" s="17"/>
      <c r="F39" s="17"/>
      <c r="G39" s="17"/>
      <c r="H39" s="20">
        <f>SUM(E41:E45)</f>
        <v>138694.95699999997</v>
      </c>
      <c r="I39" s="21" t="s">
        <v>19</v>
      </c>
    </row>
    <row r="40" spans="1:9" ht="15.75">
      <c r="A40" s="22" t="s">
        <v>20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36</v>
      </c>
      <c r="B41" s="24"/>
      <c r="C41" s="24"/>
      <c r="D41" s="24"/>
      <c r="E41" s="20">
        <v>12959.657999999996</v>
      </c>
      <c r="G41" s="7"/>
      <c r="H41" s="7"/>
      <c r="I41" s="7"/>
      <c r="K41" s="6"/>
      <c r="L41" s="6"/>
      <c r="M41" s="6"/>
    </row>
    <row r="42" spans="1:13" ht="15.75" customHeight="1">
      <c r="A42" s="24" t="s">
        <v>37</v>
      </c>
      <c r="B42" s="24"/>
      <c r="C42" s="24"/>
      <c r="D42" s="24"/>
      <c r="E42" s="25">
        <v>102530.85499999997</v>
      </c>
      <c r="G42" s="7"/>
      <c r="H42" s="7"/>
      <c r="I42" s="7"/>
      <c r="K42" s="6"/>
      <c r="L42" s="6"/>
      <c r="M42" s="6"/>
    </row>
    <row r="43" spans="1:13" ht="15.75" customHeight="1">
      <c r="A43" s="24" t="s">
        <v>38</v>
      </c>
      <c r="B43" s="24"/>
      <c r="C43" s="24"/>
      <c r="D43" s="24"/>
      <c r="E43" s="25">
        <v>23204.444000000003</v>
      </c>
      <c r="G43" s="7"/>
      <c r="H43" s="7"/>
      <c r="I43" s="7"/>
      <c r="K43" s="6"/>
      <c r="L43" s="6"/>
      <c r="M43" s="6"/>
    </row>
    <row r="44" spans="1:13" ht="15.75" customHeight="1">
      <c r="A44" s="24" t="s">
        <v>39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40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41</v>
      </c>
      <c r="B46" s="17"/>
      <c r="C46" s="17"/>
      <c r="D46" s="17"/>
      <c r="E46" s="17"/>
      <c r="F46" s="17"/>
      <c r="G46" s="17"/>
      <c r="H46" s="20">
        <v>138800</v>
      </c>
      <c r="I46" s="7"/>
      <c r="K46" s="6"/>
      <c r="L46" s="6"/>
      <c r="M46" s="6"/>
    </row>
    <row r="47" spans="1:13" ht="36" customHeight="1">
      <c r="A47" s="17" t="s">
        <v>42</v>
      </c>
      <c r="B47" s="17"/>
      <c r="C47" s="17"/>
      <c r="D47" s="17"/>
      <c r="E47" s="17"/>
      <c r="F47" s="17"/>
      <c r="G47" s="17"/>
      <c r="H47" s="20" t="s">
        <v>43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56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57</v>
      </c>
      <c r="B50" s="35"/>
      <c r="C50" s="35"/>
      <c r="D50" s="35"/>
      <c r="E50" s="11" t="s">
        <v>4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5</v>
      </c>
      <c r="F51" s="12" t="s">
        <v>6</v>
      </c>
      <c r="G51" s="12" t="s">
        <v>7</v>
      </c>
      <c r="H51" s="12" t="s">
        <v>8</v>
      </c>
      <c r="K51" s="6"/>
      <c r="L51" s="6"/>
      <c r="M51" s="6"/>
    </row>
    <row r="52" spans="1:8" ht="40.5" customHeight="1">
      <c r="A52" s="36" t="s">
        <v>58</v>
      </c>
      <c r="B52" s="36"/>
      <c r="C52" s="36"/>
      <c r="D52" s="36"/>
      <c r="E52" s="37">
        <v>2003.81</v>
      </c>
      <c r="F52" s="37">
        <f>$E$52</f>
        <v>2003.81</v>
      </c>
      <c r="G52" s="37">
        <f>$E$52</f>
        <v>2003.81</v>
      </c>
      <c r="H52" s="37">
        <f>$E$52</f>
        <v>2003.81</v>
      </c>
    </row>
    <row r="53" spans="1:8" ht="39" customHeight="1">
      <c r="A53" s="36" t="s">
        <v>59</v>
      </c>
      <c r="B53" s="36"/>
      <c r="C53" s="36"/>
      <c r="D53" s="36"/>
      <c r="E53" s="37">
        <v>1890.42</v>
      </c>
      <c r="F53" s="37">
        <v>1890.42</v>
      </c>
      <c r="G53" s="37">
        <v>1890.42</v>
      </c>
      <c r="H53" s="37">
        <v>1890.42</v>
      </c>
    </row>
    <row r="54" spans="1:13" ht="32.25" customHeight="1">
      <c r="A54" s="38" t="s">
        <v>60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44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45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46</v>
      </c>
      <c r="B57" s="11" t="s">
        <v>3</v>
      </c>
      <c r="C57" s="11"/>
      <c r="D57" s="11"/>
      <c r="E57" s="11" t="s">
        <v>4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5</v>
      </c>
      <c r="F58" s="12" t="s">
        <v>6</v>
      </c>
      <c r="G58" s="12" t="s">
        <v>7</v>
      </c>
      <c r="H58" s="12" t="s">
        <v>8</v>
      </c>
      <c r="I58" s="9"/>
    </row>
    <row r="59" spans="1:9" ht="15.75">
      <c r="A59" s="11" t="s">
        <v>47</v>
      </c>
      <c r="B59" s="11" t="s">
        <v>9</v>
      </c>
      <c r="C59" s="11"/>
      <c r="D59" s="11"/>
      <c r="E59" s="14">
        <v>882.75</v>
      </c>
      <c r="F59" s="14">
        <v>882.75</v>
      </c>
      <c r="G59" s="14">
        <v>882.75</v>
      </c>
      <c r="H59" s="14">
        <v>882.75</v>
      </c>
      <c r="I59" s="9"/>
    </row>
    <row r="60" spans="1:9" ht="15.75">
      <c r="A60" s="11"/>
      <c r="B60" s="11" t="s">
        <v>48</v>
      </c>
      <c r="C60" s="11"/>
      <c r="D60" s="11"/>
      <c r="E60" s="14">
        <v>880.02</v>
      </c>
      <c r="F60" s="14">
        <v>880.02</v>
      </c>
      <c r="G60" s="14">
        <v>880.02</v>
      </c>
      <c r="H60" s="14">
        <v>880.02</v>
      </c>
      <c r="I60" s="9"/>
    </row>
    <row r="61" spans="1:8" ht="15.75">
      <c r="A61" s="11" t="s">
        <v>49</v>
      </c>
      <c r="B61" s="11" t="s">
        <v>9</v>
      </c>
      <c r="C61" s="11"/>
      <c r="D61" s="11"/>
      <c r="E61" s="14">
        <v>2130.5</v>
      </c>
      <c r="F61" s="14">
        <v>2130.5</v>
      </c>
      <c r="G61" s="14">
        <v>2130.5</v>
      </c>
      <c r="H61" s="14">
        <v>2130.5</v>
      </c>
    </row>
    <row r="62" spans="1:9" ht="15.75">
      <c r="A62" s="11"/>
      <c r="B62" s="11" t="s">
        <v>48</v>
      </c>
      <c r="C62" s="11"/>
      <c r="D62" s="11"/>
      <c r="E62" s="14">
        <v>2123.89</v>
      </c>
      <c r="F62" s="14">
        <v>2123.89</v>
      </c>
      <c r="G62" s="14">
        <v>2123.89</v>
      </c>
      <c r="H62" s="14">
        <v>2123.89</v>
      </c>
      <c r="I62" s="9"/>
    </row>
    <row r="63" spans="1:9" ht="15.75">
      <c r="A63" s="11" t="s">
        <v>50</v>
      </c>
      <c r="B63" s="11" t="s">
        <v>9</v>
      </c>
      <c r="C63" s="11"/>
      <c r="D63" s="11"/>
      <c r="E63" s="14">
        <v>4342.36</v>
      </c>
      <c r="F63" s="14">
        <v>4342.36</v>
      </c>
      <c r="G63" s="14">
        <v>4342.36</v>
      </c>
      <c r="H63" s="14">
        <v>4342.36</v>
      </c>
      <c r="I63" s="9"/>
    </row>
    <row r="64" spans="1:8" ht="15.75">
      <c r="A64" s="11"/>
      <c r="B64" s="11" t="s">
        <v>48</v>
      </c>
      <c r="C64" s="11"/>
      <c r="D64" s="11"/>
      <c r="E64" s="14">
        <v>4328.87</v>
      </c>
      <c r="F64" s="14">
        <v>4328.87</v>
      </c>
      <c r="G64" s="14">
        <v>4328.87</v>
      </c>
      <c r="H64" s="14">
        <v>4328.87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51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46</v>
      </c>
      <c r="B67" s="11" t="s">
        <v>3</v>
      </c>
      <c r="C67" s="11"/>
      <c r="D67" s="11"/>
      <c r="E67" s="11" t="s">
        <v>4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5</v>
      </c>
      <c r="F68" s="12" t="s">
        <v>6</v>
      </c>
      <c r="G68" s="12" t="s">
        <v>7</v>
      </c>
      <c r="H68" s="12" t="s">
        <v>8</v>
      </c>
    </row>
    <row r="69" spans="1:8" ht="15.75">
      <c r="A69" s="11" t="s">
        <v>47</v>
      </c>
      <c r="B69" s="11" t="s">
        <v>9</v>
      </c>
      <c r="C69" s="11"/>
      <c r="D69" s="11"/>
      <c r="E69" s="14">
        <f aca="true" t="shared" si="0" ref="E69:H70">E59</f>
        <v>882.75</v>
      </c>
      <c r="F69" s="14">
        <f t="shared" si="0"/>
        <v>882.75</v>
      </c>
      <c r="G69" s="14">
        <f t="shared" si="0"/>
        <v>882.75</v>
      </c>
      <c r="H69" s="14">
        <f t="shared" si="0"/>
        <v>882.75</v>
      </c>
    </row>
    <row r="70" spans="1:8" ht="15.75">
      <c r="A70" s="11"/>
      <c r="B70" s="11" t="s">
        <v>48</v>
      </c>
      <c r="C70" s="11"/>
      <c r="D70" s="11"/>
      <c r="E70" s="14">
        <f t="shared" si="0"/>
        <v>880.02</v>
      </c>
      <c r="F70" s="14">
        <f t="shared" si="0"/>
        <v>880.02</v>
      </c>
      <c r="G70" s="14">
        <f t="shared" si="0"/>
        <v>880.02</v>
      </c>
      <c r="H70" s="14">
        <f t="shared" si="0"/>
        <v>880.02</v>
      </c>
    </row>
    <row r="71" spans="1:8" ht="15.75">
      <c r="A71" s="11" t="s">
        <v>52</v>
      </c>
      <c r="B71" s="11" t="s">
        <v>9</v>
      </c>
      <c r="C71" s="11"/>
      <c r="D71" s="11"/>
      <c r="E71" s="14">
        <v>3277.15</v>
      </c>
      <c r="F71" s="14">
        <v>3277.15</v>
      </c>
      <c r="G71" s="14">
        <v>3277.15</v>
      </c>
      <c r="H71" s="14">
        <v>3277.15</v>
      </c>
    </row>
    <row r="72" spans="1:8" ht="15.75">
      <c r="A72" s="11"/>
      <c r="B72" s="11" t="s">
        <v>48</v>
      </c>
      <c r="C72" s="11"/>
      <c r="D72" s="11"/>
      <c r="E72" s="14">
        <v>3266.98</v>
      </c>
      <c r="F72" s="14">
        <v>3266.98</v>
      </c>
      <c r="G72" s="14">
        <v>3266.98</v>
      </c>
      <c r="H72" s="14">
        <v>3266.98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53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2017-06-12T06:17:20Z</dcterms:created>
  <dcterms:modified xsi:type="dcterms:W3CDTF">2017-06-12T06:18:32Z</dcterms:modified>
  <cp:category/>
  <cp:version/>
  <cp:contentType/>
  <cp:contentStatus/>
</cp:coreProperties>
</file>