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054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>'[7]уровень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'[9]FES'!#REF!</definedName>
    <definedName name="SP1">'[9]FES'!#REF!</definedName>
    <definedName name="SP10" localSheetId="1">'[9]FES'!#REF!</definedName>
    <definedName name="SP10">'[9]FES'!#REF!</definedName>
    <definedName name="SP11" localSheetId="1">'[9]FES'!#REF!</definedName>
    <definedName name="SP11">'[9]FES'!#REF!</definedName>
    <definedName name="SP12" localSheetId="1">'[9]FES'!#REF!</definedName>
    <definedName name="SP12">'[9]FES'!#REF!</definedName>
    <definedName name="SP13" localSheetId="1">'[9]FES'!#REF!</definedName>
    <definedName name="SP13">'[9]FES'!#REF!</definedName>
    <definedName name="SP14" localSheetId="1">'[9]FES'!#REF!</definedName>
    <definedName name="SP14">'[9]FES'!#REF!</definedName>
    <definedName name="SP15" localSheetId="1">'[9]FES'!#REF!</definedName>
    <definedName name="SP15">'[9]FES'!#REF!</definedName>
    <definedName name="SP16" localSheetId="1">'[9]FES'!#REF!</definedName>
    <definedName name="SP16">'[9]FES'!#REF!</definedName>
    <definedName name="SP17" localSheetId="1">'[9]FES'!#REF!</definedName>
    <definedName name="SP17">'[9]FES'!#REF!</definedName>
    <definedName name="SP18" localSheetId="1">'[9]FES'!#REF!</definedName>
    <definedName name="SP18">'[9]FES'!#REF!</definedName>
    <definedName name="SP19" localSheetId="1">'[9]FES'!#REF!</definedName>
    <definedName name="SP19">'[9]FES'!#REF!</definedName>
    <definedName name="SP2" localSheetId="1">'[9]FES'!#REF!</definedName>
    <definedName name="SP2">'[9]FES'!#REF!</definedName>
    <definedName name="SP20" localSheetId="1">'[9]FES'!#REF!</definedName>
    <definedName name="SP20">'[9]FES'!#REF!</definedName>
    <definedName name="SP3" localSheetId="1">'[9]FES'!#REF!</definedName>
    <definedName name="SP3">'[9]FES'!#REF!</definedName>
    <definedName name="SP4" localSheetId="1">'[9]FES'!#REF!</definedName>
    <definedName name="SP4">'[9]FES'!#REF!</definedName>
    <definedName name="SP5" localSheetId="1">'[9]FES'!#REF!</definedName>
    <definedName name="SP5">'[9]FES'!#REF!</definedName>
    <definedName name="SP7" localSheetId="1">'[9]FES'!#REF!</definedName>
    <definedName name="SP7">'[9]FES'!#REF!</definedName>
    <definedName name="SP8" localSheetId="1">'[9]FES'!#REF!</definedName>
    <definedName name="SP8">'[9]FES'!#REF!</definedName>
    <definedName name="SP9" localSheetId="1">'[9]FES'!#REF!</definedName>
    <definedName name="SP9">'[9]FES'!#REF!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'[15]Отчет'!$G$3:'[15]Отчет'!$N$3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'[12]Производство электроэнергии'!$A$124</definedName>
    <definedName name="нп" localSheetId="1">'[16]2002(v1)'!#REF!</definedName>
    <definedName name="нп">'[16]2002(v1)'!#REF!</definedName>
    <definedName name="_xlnm.Print_Area" localSheetId="1">'Купля-продажа'!$A$1:$I$68</definedName>
    <definedName name="_xlnm.Print_Area" localSheetId="0">'Энергоснабжение'!$A$1:$I$62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<sst xmlns="http://schemas.openxmlformats.org/spreadsheetml/2006/main" count="166" uniqueCount="60">
  <si>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</si>
  <si>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декабре 2018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</si>
  <si>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</si>
  <si>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</si>
  <si>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</si>
  <si>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</si>
  <si>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</si>
  <si>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</si>
  <si>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</si>
  <si>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</si>
  <si>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</si>
  <si>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</si>
  <si>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</si>
  <si>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</si>
  <si>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</si>
  <si>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</si>
  <si>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</si>
  <si>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</si>
  <si>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</si>
  <si>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</si>
  <si>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</si>
  <si>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</si>
  <si>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</si>
  <si>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</si>
  <si>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</si>
  <si>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</si>
  <si>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</si>
  <si>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</si>
  <si>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</si>
  <si>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</si>
  <si>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</si>
  <si>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</si>
  <si>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</si>
  <si>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</si>
  <si>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</si>
  <si>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</si>
  <si>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</si>
  <si>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</si>
  <si>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</si>
  <si>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</si>
  <si>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</si>
  <si>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</si>
  <si>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</si>
  <si>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</si>
  <si>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</si>
  <si>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</si>
  <si>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</si>
  <si>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</si>
  <si>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</si>
  <si>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</si>
  <si>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</si>
  <si>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</si>
  <si>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</si>
  <si>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декабре 2018 года</t>
  </si>
  <si>
    <t xml:space="preserve">и) фактический объем потребления электрической энергии гарантирующим поставщиком на оптовом рынке, МВт∙ч  
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</si>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</sst>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  <numFmt numFmtId="176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10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1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1" fontId="13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45" fillId="31" borderId="0" applyNumberFormat="0" applyBorder="0" applyAlignment="0" applyProtection="0"/>
    <xf numFmtId="172" fontId="14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3" fontId="15" fillId="0" borderId="0" applyFont="0" applyFill="0" applyBorder="0" applyAlignment="0" applyProtection="0"/>
    <xf numFmtId="174" fontId="9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5" fontId="1" fillId="0" borderId="0">
      <alignment/>
      <protection/>
    </xf>
    <xf numFmtId="176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17" fillId="3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7" borderId="14" applyNumberFormat="0" applyAlignment="0" applyProtection="0"/>
    <xf numFmtId="0" fontId="0" fillId="38" borderId="15" applyNumberFormat="0" applyFont="0" applyAlignment="0" applyProtection="0"/>
    <xf numFmtId="0" fontId="1" fillId="38" borderId="15" applyNumberFormat="0" applyFont="0" applyAlignment="0" applyProtection="0"/>
    <xf numFmtId="0" fontId="22" fillId="32" borderId="0" applyNumberFormat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176" fontId="0" fillId="0" borderId="0" applyFont="0" applyFill="0" applyBorder="0" applyAlignment="0" applyProtection="0"/>
    <xf numFmtId="0" fontId="23" fillId="39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40" borderId="1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176" fontId="1" fillId="0" borderId="0" applyFont="0" applyFill="0" applyBorder="0" applyAlignment="0" applyProtection="0"/>
    <xf numFmtId="0" fontId="24" fillId="0" borderId="16" applyNumberFormat="0" applyFill="0" applyAlignment="0" applyProtection="0"/>
    <xf numFmtId="0" fontId="25" fillId="40" borderId="17" applyNumberFormat="0" applyAlignment="0" applyProtection="0"/>
    <xf numFmtId="0" fontId="26" fillId="0" borderId="0" applyNumberFormat="0" applyFill="0" applyBorder="0" applyAlignment="0" applyProtection="0"/>
    <xf numFmtId="0" fontId="1" fillId="0" borderId="0">
      <alignment/>
      <protection/>
    </xf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164" fontId="4" fillId="0" borderId="18" xfId="0" applyNumberFormat="1" applyFont="1" applyBorder="1" applyAlignment="1">
      <alignment horizontal="center" wrapText="1"/>
    </xf>
    <xf numFmtId="165" fontId="6" fillId="0" borderId="0" xfId="0" applyNumberFormat="1" applyFont="1" applyAlignment="1">
      <alignment horizontal="center" vertical="center" wrapText="1"/>
    </xf>
    <xf numFmtId="166" fontId="4" fillId="0" borderId="18" xfId="0" applyNumberFormat="1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4" fontId="5" fillId="0" borderId="0" xfId="0" applyNumberFormat="1" applyFont="1" applyBorder="1" applyAlignment="1">
      <alignment horizontal="center" wrapText="1"/>
    </xf>
    <xf numFmtId="166" fontId="4" fillId="0" borderId="19" xfId="0" applyNumberFormat="1" applyFont="1" applyBorder="1" applyAlignment="1">
      <alignment horizontal="center" wrapText="1"/>
    </xf>
    <xf numFmtId="3" fontId="4" fillId="0" borderId="19" xfId="0" applyNumberFormat="1" applyFont="1" applyBorder="1" applyAlignment="1">
      <alignment horizontal="center" wrapText="1"/>
    </xf>
    <xf numFmtId="166" fontId="5" fillId="0" borderId="0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justify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left" wrapText="1" indent="11"/>
    </xf>
    <xf numFmtId="0" fontId="5" fillId="0" borderId="0" xfId="0" applyFont="1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wrapText="1" indent="5"/>
    </xf>
    <xf numFmtId="0" fontId="5" fillId="0" borderId="0" xfId="0" applyFont="1" applyBorder="1" applyAlignment="1">
      <alignment horizontal="left" wrapText="1" indent="3"/>
    </xf>
    <xf numFmtId="0" fontId="5" fillId="0" borderId="18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22" xfId="0" applyFont="1" applyBorder="1" applyAlignment="1">
      <alignment horizontal="left" wrapText="1"/>
    </xf>
    <xf numFmtId="0" fontId="5" fillId="0" borderId="1" xfId="0" applyFont="1" applyBorder="1" applyAlignment="1">
      <alignment horizontal="justify" wrapText="1"/>
    </xf>
    <xf numFmtId="0" fontId="4" fillId="0" borderId="1" xfId="0" applyFont="1" applyFill="1" applyBorder="1" applyAlignment="1">
      <alignment horizontal="center" vertical="center" wrapText="1"/>
    </xf>
  </cellXfs>
  <cellStyles count="10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2 2" xfId="69"/>
    <cellStyle name="Обычный 3" xfId="70"/>
    <cellStyle name="Обычный 3 2" xfId="71"/>
    <cellStyle name="Обычный 4" xfId="72"/>
    <cellStyle name="Обычный 5" xfId="73"/>
    <cellStyle name="Обычный 6" xfId="74"/>
    <cellStyle name="Обычный 7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Тысячи [0]_PR_KOMPL" xfId="84"/>
    <cellStyle name="Тысячи_мес" xfId="85"/>
    <cellStyle name="Comma" xfId="86"/>
    <cellStyle name="Comma [0]" xfId="87"/>
    <cellStyle name="Финансовый 2" xfId="88"/>
    <cellStyle name="Финансовый 3" xfId="89"/>
    <cellStyle name="Хороший" xfId="90"/>
    <cellStyle name="㼿" xfId="91"/>
    <cellStyle name="㼿?" xfId="92"/>
    <cellStyle name="㼿㼿" xfId="93"/>
    <cellStyle name="㼿㼿 2" xfId="94"/>
    <cellStyle name="㼿㼿 3" xfId="95"/>
    <cellStyle name="㼿㼿?" xfId="96"/>
    <cellStyle name="㼿㼿? 2" xfId="97"/>
    <cellStyle name="㼿㼿? 3" xfId="98"/>
    <cellStyle name="㼿㼿㼿" xfId="99"/>
    <cellStyle name="㼿㼿㼿 2" xfId="100"/>
    <cellStyle name="㼿㼿㼿 3" xfId="101"/>
    <cellStyle name="㼿㼿㼿?" xfId="102"/>
    <cellStyle name="㼿㼿㼿? 2" xfId="103"/>
    <cellStyle name="㼿㼿㼿? 3" xfId="104"/>
    <cellStyle name="㼿㼿㼿? 4" xfId="105"/>
    <cellStyle name="㼿㼿㼿㼿" xfId="106"/>
    <cellStyle name="㼿㼿㼿㼿?" xfId="107"/>
    <cellStyle name="㼿㼿㼿㼿㼿" xfId="108"/>
    <cellStyle name="㼿㼿㼿㼿㼿?" xfId="109"/>
    <cellStyle name="㼿㼿㼿㼿㼿㼿" xfId="110"/>
    <cellStyle name="㼿㼿㼿㼿㼿㼿?" xfId="111"/>
    <cellStyle name="㼿㼿㼿㼿㼿㼿㼿" xfId="112"/>
    <cellStyle name="㼿㼿㼿㼿㼿㼿㼿㼿" xfId="113"/>
    <cellStyle name="㼿㼿㼿㼿㼿㼿㼿㼿㼿" xfId="114"/>
    <cellStyle name="㼿㼿㼿㼿㼿㼿㼿㼿㼿㼿" xfId="115"/>
    <cellStyle name="㼿㼿㼿㼿㼿㼿㼿㼿㼿㼿㼿㼿㼿㼿㼿㼿㼿㼿㼿㼿㼿㼿㼿㼿㼿㼿㼿㼿㼿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6;&#1077;&#1082;&#1072;&#1073;&#1088;&#1100;%20201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YAZH~1\AppData\Local\Temp\sr_0v055776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="80" zoomScaleNormal="80" zoomScalePageLayoutView="0" workbookViewId="0" topLeftCell="A1">
      <selection activeCell="I3" sqref="I3"/>
    </sheetView>
  </sheetViews>
  <sheetFormatPr defaultColWidth="9.00390625" defaultRowHeight="12.75"/>
  <cols>
    <col min="1" max="1" width="13.625" style="6" customWidth="1"/>
    <col min="2" max="2" width="13.75390625" style="6" customWidth="1"/>
    <col min="3" max="3" width="14.875" style="6" customWidth="1"/>
    <col min="4" max="4" width="12.375" style="6" customWidth="1"/>
    <col min="5" max="5" width="18.625" style="6" customWidth="1"/>
    <col min="6" max="6" width="20.125" style="7" customWidth="1"/>
    <col min="7" max="7" width="18.75390625" style="4" customWidth="1"/>
    <col min="8" max="8" width="24.875" style="7" bestFit="1" customWidth="1"/>
    <col min="9" max="9" width="9.625" style="7" customWidth="1"/>
    <col min="10" max="10" width="13.625" style="8" bestFit="1" customWidth="1"/>
    <col min="11" max="11" width="13.00390625" style="8" customWidth="1"/>
    <col min="12" max="12" width="11.75390625" style="8" customWidth="1"/>
    <col min="13" max="13" width="12.875" style="8" customWidth="1"/>
    <col min="14" max="19" width="10.875" style="7" bestFit="1" customWidth="1"/>
    <col min="20" max="20" width="9.875" style="7" bestFit="1" customWidth="1"/>
    <col min="21" max="16384" width="9.1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2" t="s">
        <v>1</v>
      </c>
      <c r="B3" s="32"/>
      <c r="C3" s="32"/>
      <c r="D3" s="32"/>
      <c r="E3" s="32"/>
      <c r="F3" s="32"/>
      <c r="G3" s="32"/>
      <c r="H3" s="32"/>
    </row>
    <row r="4" spans="1:5" ht="15.75">
      <c r="A4" s="7"/>
      <c r="B4" s="7"/>
      <c r="C4" s="9"/>
      <c r="D4" s="9"/>
      <c r="E4" s="9"/>
    </row>
    <row r="5" spans="1:8" ht="44.25" customHeight="1">
      <c r="A5" s="32" t="s">
        <v>2</v>
      </c>
      <c r="B5" s="32"/>
      <c r="C5" s="32"/>
      <c r="D5" s="32"/>
      <c r="E5" s="32"/>
      <c r="F5" s="32"/>
      <c r="G5" s="32"/>
      <c r="H5" s="32"/>
    </row>
    <row r="6" spans="1:8" ht="21" customHeight="1">
      <c r="A6" s="35" t="s">
        <v>3</v>
      </c>
      <c r="B6" s="35"/>
      <c r="C6" s="35"/>
      <c r="D6" s="35"/>
      <c r="E6" s="35"/>
      <c r="F6" s="35"/>
      <c r="G6" s="35"/>
      <c r="H6" s="35"/>
    </row>
    <row r="7" spans="1:9" ht="17.25" customHeight="1">
      <c r="A7" s="26" t="s">
        <v>4</v>
      </c>
      <c r="B7" s="26"/>
      <c r="C7" s="26"/>
      <c r="D7" s="26"/>
      <c r="E7" s="26" t="s">
        <v>5</v>
      </c>
      <c r="F7" s="26"/>
      <c r="G7" s="26"/>
      <c r="H7" s="26"/>
      <c r="I7" s="4"/>
    </row>
    <row r="8" spans="1:9" ht="15.75">
      <c r="A8" s="26"/>
      <c r="B8" s="26"/>
      <c r="C8" s="26"/>
      <c r="D8" s="26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6" t="s">
        <v>10</v>
      </c>
      <c r="B9" s="36"/>
      <c r="C9" s="36"/>
      <c r="D9" s="36"/>
      <c r="E9" s="11">
        <v>3063.32</v>
      </c>
      <c r="F9" s="11">
        <v>3826.7</v>
      </c>
      <c r="G9" s="11">
        <v>4723</v>
      </c>
      <c r="H9" s="11">
        <v>5278.24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29" t="s">
        <v>11</v>
      </c>
      <c r="B11" s="29"/>
      <c r="C11" s="29"/>
      <c r="D11" s="29"/>
      <c r="E11" s="29"/>
      <c r="F11" s="29"/>
      <c r="G11" s="29"/>
      <c r="H11" s="12">
        <v>1934.06</v>
      </c>
    </row>
    <row r="12" spans="1:5" ht="15.75">
      <c r="A12" s="7"/>
      <c r="B12" s="7"/>
      <c r="C12" s="9"/>
      <c r="D12" s="9"/>
      <c r="E12" s="9"/>
    </row>
    <row r="13" spans="1:8" ht="36.75" customHeight="1">
      <c r="A13" s="29" t="s">
        <v>12</v>
      </c>
      <c r="B13" s="29"/>
      <c r="C13" s="29"/>
      <c r="D13" s="29"/>
      <c r="E13" s="29"/>
      <c r="F13" s="29"/>
      <c r="G13" s="29"/>
      <c r="H13" s="29"/>
    </row>
    <row r="14" spans="1:8" ht="26.25" customHeight="1">
      <c r="A14" s="31" t="s">
        <v>13</v>
      </c>
      <c r="B14" s="31"/>
      <c r="C14" s="31"/>
      <c r="D14" s="31"/>
      <c r="E14" s="31"/>
      <c r="F14" s="31"/>
      <c r="G14" s="31"/>
      <c r="H14" s="12">
        <v>1050.18</v>
      </c>
    </row>
    <row r="15" spans="1:8" ht="26.25" customHeight="1">
      <c r="A15" s="31" t="s">
        <v>14</v>
      </c>
      <c r="B15" s="31"/>
      <c r="C15" s="31"/>
      <c r="D15" s="31"/>
      <c r="E15" s="31"/>
      <c r="F15" s="31"/>
      <c r="G15" s="31"/>
      <c r="H15" s="12">
        <v>637793.33</v>
      </c>
    </row>
    <row r="16" spans="1:10" ht="33" customHeight="1">
      <c r="A16" s="31" t="s">
        <v>15</v>
      </c>
      <c r="B16" s="31"/>
      <c r="C16" s="31"/>
      <c r="D16" s="31"/>
      <c r="E16" s="31"/>
      <c r="F16" s="31"/>
      <c r="G16" s="31"/>
      <c r="H16" s="14">
        <v>0.0013858360674600882</v>
      </c>
      <c r="J16" s="15"/>
    </row>
    <row r="17" spans="1:8" ht="26.25" customHeight="1">
      <c r="A17" s="31" t="s">
        <v>16</v>
      </c>
      <c r="B17" s="31"/>
      <c r="C17" s="31"/>
      <c r="D17" s="31"/>
      <c r="E17" s="31"/>
      <c r="F17" s="31"/>
      <c r="G17" s="31"/>
      <c r="H17" s="16">
        <v>923.713</v>
      </c>
    </row>
    <row r="18" spans="1:8" ht="39.75" customHeight="1">
      <c r="A18" s="31" t="s">
        <v>17</v>
      </c>
      <c r="B18" s="31"/>
      <c r="C18" s="31"/>
      <c r="D18" s="31"/>
      <c r="E18" s="31"/>
      <c r="F18" s="31"/>
      <c r="G18" s="31"/>
      <c r="H18" s="16">
        <v>31.744999999999997</v>
      </c>
    </row>
    <row r="19" spans="1:9" ht="36.75" customHeight="1">
      <c r="A19" s="31" t="s">
        <v>18</v>
      </c>
      <c r="B19" s="31"/>
      <c r="C19" s="31"/>
      <c r="D19" s="31"/>
      <c r="E19" s="31"/>
      <c r="F19" s="31"/>
      <c r="G19" s="31"/>
      <c r="H19" s="16">
        <f>SUM(E21:E25)</f>
        <v>314.21035981005565</v>
      </c>
      <c r="I19" s="17" t="s">
        <v>19</v>
      </c>
    </row>
    <row r="20" spans="1:8" ht="17.25" customHeight="1">
      <c r="A20" s="31" t="s">
        <v>20</v>
      </c>
      <c r="B20" s="31"/>
      <c r="C20" s="13"/>
      <c r="D20" s="13"/>
      <c r="E20" s="13"/>
      <c r="F20" s="13"/>
      <c r="G20" s="13"/>
      <c r="H20" s="18"/>
    </row>
    <row r="21" spans="1:13" ht="15.75" customHeight="1">
      <c r="A21" s="30" t="s">
        <v>21</v>
      </c>
      <c r="B21" s="30"/>
      <c r="C21" s="30"/>
      <c r="D21" s="30"/>
      <c r="E21" s="16">
        <v>30.116003910055603</v>
      </c>
      <c r="G21" s="8"/>
      <c r="H21" s="8"/>
      <c r="I21" s="8"/>
      <c r="K21" s="7"/>
      <c r="L21" s="7"/>
      <c r="M21" s="7"/>
    </row>
    <row r="22" spans="1:13" ht="15.75" customHeight="1">
      <c r="A22" s="30" t="s">
        <v>22</v>
      </c>
      <c r="B22" s="30"/>
      <c r="C22" s="30"/>
      <c r="D22" s="30"/>
      <c r="E22" s="19">
        <v>235.81824000000003</v>
      </c>
      <c r="G22" s="8"/>
      <c r="H22" s="8"/>
      <c r="I22" s="8"/>
      <c r="K22" s="7"/>
      <c r="L22" s="7"/>
      <c r="M22" s="7"/>
    </row>
    <row r="23" spans="1:13" ht="15.75" customHeight="1">
      <c r="A23" s="30" t="s">
        <v>23</v>
      </c>
      <c r="B23" s="30"/>
      <c r="C23" s="30"/>
      <c r="D23" s="30"/>
      <c r="E23" s="19">
        <v>48.27611590000003</v>
      </c>
      <c r="G23" s="8"/>
      <c r="H23" s="8"/>
      <c r="I23" s="8"/>
      <c r="K23" s="7"/>
      <c r="L23" s="7"/>
      <c r="M23" s="7"/>
    </row>
    <row r="24" spans="1:13" ht="15.75" customHeight="1">
      <c r="A24" s="30" t="s">
        <v>24</v>
      </c>
      <c r="B24" s="30"/>
      <c r="C24" s="30"/>
      <c r="D24" s="30"/>
      <c r="E24" s="20">
        <v>0</v>
      </c>
      <c r="G24" s="8"/>
      <c r="H24" s="8"/>
      <c r="I24" s="8"/>
      <c r="K24" s="7"/>
      <c r="L24" s="7"/>
      <c r="M24" s="7"/>
    </row>
    <row r="25" spans="1:13" ht="15.75" customHeight="1">
      <c r="A25" s="30" t="s">
        <v>25</v>
      </c>
      <c r="B25" s="30"/>
      <c r="C25" s="30"/>
      <c r="D25" s="30"/>
      <c r="E25" s="20">
        <v>0</v>
      </c>
      <c r="G25" s="8"/>
      <c r="H25" s="8"/>
      <c r="I25" s="8"/>
      <c r="K25" s="7"/>
      <c r="L25" s="7"/>
      <c r="M25" s="7"/>
    </row>
    <row r="26" spans="1:8" ht="15.75" customHeight="1">
      <c r="A26" s="31" t="s">
        <v>26</v>
      </c>
      <c r="B26" s="31"/>
      <c r="C26" s="31"/>
      <c r="D26" s="31"/>
      <c r="E26" s="31"/>
      <c r="F26" s="31"/>
      <c r="G26" s="31"/>
      <c r="H26" s="16">
        <v>309.9</v>
      </c>
    </row>
    <row r="27" spans="1:9" ht="34.5" customHeight="1">
      <c r="A27" s="31" t="s">
        <v>27</v>
      </c>
      <c r="B27" s="31"/>
      <c r="C27" s="31"/>
      <c r="D27" s="31"/>
      <c r="E27" s="31"/>
      <c r="F27" s="31"/>
      <c r="G27" s="31"/>
      <c r="H27" s="19">
        <f>D29+D33</f>
        <v>11694.789890000004</v>
      </c>
      <c r="I27" s="17" t="s">
        <v>19</v>
      </c>
    </row>
    <row r="28" spans="1:9" ht="18.75" customHeight="1">
      <c r="A28" s="31" t="s">
        <v>20</v>
      </c>
      <c r="B28" s="31"/>
      <c r="C28" s="13"/>
      <c r="D28" s="13"/>
      <c r="E28" s="13"/>
      <c r="F28" s="13"/>
      <c r="G28" s="13"/>
      <c r="H28" s="21"/>
      <c r="I28" s="17"/>
    </row>
    <row r="29" spans="1:13" ht="15.75" customHeight="1">
      <c r="A29" s="34" t="s">
        <v>28</v>
      </c>
      <c r="B29" s="34"/>
      <c r="C29" s="34"/>
      <c r="D29" s="16">
        <f>SUM(D30:D32)</f>
        <v>6.856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3" t="s">
        <v>29</v>
      </c>
      <c r="B30" s="33"/>
      <c r="C30" s="33"/>
      <c r="D30" s="16">
        <v>0.582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3" t="s">
        <v>30</v>
      </c>
      <c r="B31" s="33"/>
      <c r="C31" s="33"/>
      <c r="D31" s="16">
        <v>3.082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3" t="s">
        <v>31</v>
      </c>
      <c r="B32" s="33"/>
      <c r="C32" s="33"/>
      <c r="D32" s="16">
        <v>3.192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4" t="s">
        <v>32</v>
      </c>
      <c r="B33" s="34"/>
      <c r="C33" s="34"/>
      <c r="D33" s="16">
        <f>SUM(D34:D35)</f>
        <v>11687.933890000004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3" t="s">
        <v>29</v>
      </c>
      <c r="B34" s="33"/>
      <c r="C34" s="33"/>
      <c r="D34" s="16">
        <v>3603.9848900000015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3" t="s">
        <v>31</v>
      </c>
      <c r="B35" s="33"/>
      <c r="C35" s="33"/>
      <c r="D35" s="16">
        <v>8083.949000000003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1" t="s">
        <v>33</v>
      </c>
      <c r="B36" s="31"/>
      <c r="C36" s="31"/>
      <c r="D36" s="31"/>
      <c r="E36" s="31"/>
      <c r="F36" s="31"/>
      <c r="G36" s="31"/>
      <c r="H36" s="16">
        <v>566450.168</v>
      </c>
      <c r="I36" s="8"/>
      <c r="K36" s="7"/>
      <c r="L36" s="7"/>
      <c r="M36" s="7"/>
    </row>
    <row r="37" spans="1:13" ht="36.75" customHeight="1">
      <c r="A37" s="31" t="s">
        <v>34</v>
      </c>
      <c r="B37" s="31"/>
      <c r="C37" s="31"/>
      <c r="D37" s="31"/>
      <c r="E37" s="31"/>
      <c r="F37" s="31"/>
      <c r="G37" s="31"/>
      <c r="H37" s="16">
        <v>24205.581000000002</v>
      </c>
      <c r="I37" s="8"/>
      <c r="K37" s="7"/>
      <c r="L37" s="7"/>
      <c r="M37" s="7"/>
    </row>
    <row r="38" spans="1:9" ht="39" customHeight="1">
      <c r="A38" s="31" t="s">
        <v>35</v>
      </c>
      <c r="B38" s="31"/>
      <c r="C38" s="31"/>
      <c r="D38" s="31"/>
      <c r="E38" s="31"/>
      <c r="F38" s="31"/>
      <c r="G38" s="31"/>
      <c r="H38" s="16">
        <f>SUM(E40:E44)</f>
        <v>177239.90789000003</v>
      </c>
      <c r="I38" s="17" t="s">
        <v>19</v>
      </c>
    </row>
    <row r="39" spans="1:9" ht="16.5" customHeight="1">
      <c r="A39" s="31" t="s">
        <v>20</v>
      </c>
      <c r="B39" s="31"/>
      <c r="C39" s="13"/>
      <c r="D39" s="13"/>
      <c r="E39" s="13"/>
      <c r="F39" s="13"/>
      <c r="G39" s="13"/>
      <c r="H39" s="21"/>
      <c r="I39" s="17"/>
    </row>
    <row r="40" spans="1:13" ht="15.75" customHeight="1">
      <c r="A40" s="30" t="s">
        <v>36</v>
      </c>
      <c r="B40" s="30"/>
      <c r="C40" s="30"/>
      <c r="D40" s="30"/>
      <c r="E40" s="16">
        <v>11694.789890000004</v>
      </c>
      <c r="G40" s="8"/>
      <c r="H40" s="8"/>
      <c r="I40" s="8"/>
      <c r="K40" s="7"/>
      <c r="L40" s="7"/>
      <c r="M40" s="7"/>
    </row>
    <row r="41" spans="1:13" ht="15.75" customHeight="1">
      <c r="A41" s="30" t="s">
        <v>37</v>
      </c>
      <c r="B41" s="30"/>
      <c r="C41" s="30"/>
      <c r="D41" s="30"/>
      <c r="E41" s="19">
        <v>132863.33500000002</v>
      </c>
      <c r="G41" s="8"/>
      <c r="H41" s="8"/>
      <c r="I41" s="8"/>
      <c r="K41" s="7"/>
      <c r="L41" s="7"/>
      <c r="M41" s="7"/>
    </row>
    <row r="42" spans="1:13" ht="15.75" customHeight="1">
      <c r="A42" s="30" t="s">
        <v>38</v>
      </c>
      <c r="B42" s="30"/>
      <c r="C42" s="30"/>
      <c r="D42" s="30"/>
      <c r="E42" s="19">
        <v>32681.783</v>
      </c>
      <c r="G42" s="8"/>
      <c r="H42" s="8"/>
      <c r="I42" s="8"/>
      <c r="K42" s="7"/>
      <c r="L42" s="7"/>
      <c r="M42" s="7"/>
    </row>
    <row r="43" spans="1:13" ht="15.75" customHeight="1">
      <c r="A43" s="30" t="s">
        <v>39</v>
      </c>
      <c r="B43" s="30"/>
      <c r="C43" s="30"/>
      <c r="D43" s="30"/>
      <c r="E43" s="20">
        <v>0</v>
      </c>
      <c r="G43" s="8"/>
      <c r="H43" s="8"/>
      <c r="I43" s="8"/>
      <c r="K43" s="7"/>
      <c r="L43" s="7"/>
      <c r="M43" s="7"/>
    </row>
    <row r="44" spans="1:13" ht="15.75" customHeight="1">
      <c r="A44" s="30" t="s">
        <v>40</v>
      </c>
      <c r="B44" s="30"/>
      <c r="C44" s="30"/>
      <c r="D44" s="30"/>
      <c r="E44" s="20">
        <v>0</v>
      </c>
      <c r="G44" s="8"/>
      <c r="H44" s="8"/>
      <c r="I44" s="8"/>
      <c r="K44" s="7"/>
      <c r="L44" s="7"/>
      <c r="M44" s="7"/>
    </row>
    <row r="45" spans="1:13" ht="15.75">
      <c r="A45" s="31" t="s">
        <v>41</v>
      </c>
      <c r="B45" s="31"/>
      <c r="C45" s="31"/>
      <c r="D45" s="31"/>
      <c r="E45" s="31"/>
      <c r="F45" s="31"/>
      <c r="G45" s="31"/>
      <c r="H45" s="16">
        <v>174320</v>
      </c>
      <c r="I45" s="8"/>
      <c r="K45" s="7"/>
      <c r="L45" s="7"/>
      <c r="M45" s="7"/>
    </row>
    <row r="46" spans="1:13" ht="36" customHeight="1">
      <c r="A46" s="31" t="s">
        <v>42</v>
      </c>
      <c r="B46" s="31"/>
      <c r="C46" s="31"/>
      <c r="D46" s="31"/>
      <c r="E46" s="31"/>
      <c r="F46" s="31"/>
      <c r="G46" s="31"/>
      <c r="H46" s="16" t="s">
        <v>43</v>
      </c>
      <c r="I46" s="8"/>
      <c r="K46" s="7"/>
      <c r="L46" s="7"/>
      <c r="M46" s="7"/>
    </row>
    <row r="47" spans="1:13" ht="36" customHeight="1">
      <c r="A47" s="13"/>
      <c r="B47" s="13"/>
      <c r="C47" s="13"/>
      <c r="D47" s="13"/>
      <c r="E47" s="13"/>
      <c r="F47" s="13"/>
      <c r="G47" s="13"/>
      <c r="H47" s="21"/>
      <c r="I47" s="8"/>
      <c r="K47" s="7"/>
      <c r="L47" s="7"/>
      <c r="M47" s="7"/>
    </row>
    <row r="48" spans="1:8" ht="46.5" customHeight="1">
      <c r="A48" s="32" t="s">
        <v>44</v>
      </c>
      <c r="B48" s="32"/>
      <c r="C48" s="32"/>
      <c r="D48" s="32"/>
      <c r="E48" s="32"/>
      <c r="F48" s="32"/>
      <c r="G48" s="32"/>
      <c r="H48" s="32"/>
    </row>
    <row r="49" spans="1:8" ht="17.25" customHeight="1">
      <c r="A49" s="29" t="s">
        <v>45</v>
      </c>
      <c r="B49" s="29"/>
      <c r="C49" s="29"/>
      <c r="D49" s="29"/>
      <c r="E49" s="29"/>
      <c r="F49" s="29"/>
      <c r="G49" s="29"/>
      <c r="H49" s="29"/>
    </row>
    <row r="50" spans="1:9" ht="15.75" customHeight="1">
      <c r="A50" s="26" t="s">
        <v>46</v>
      </c>
      <c r="B50" s="26" t="s">
        <v>4</v>
      </c>
      <c r="C50" s="26"/>
      <c r="D50" s="26"/>
      <c r="E50" s="26" t="s">
        <v>5</v>
      </c>
      <c r="F50" s="26"/>
      <c r="G50" s="26"/>
      <c r="H50" s="26"/>
      <c r="I50" s="9"/>
    </row>
    <row r="51" spans="1:9" ht="15.75">
      <c r="A51" s="26"/>
      <c r="B51" s="26"/>
      <c r="C51" s="26"/>
      <c r="D51" s="26"/>
      <c r="E51" s="10" t="s">
        <v>6</v>
      </c>
      <c r="F51" s="10" t="s">
        <v>7</v>
      </c>
      <c r="G51" s="10" t="s">
        <v>8</v>
      </c>
      <c r="H51" s="10" t="s">
        <v>9</v>
      </c>
      <c r="I51" s="9"/>
    </row>
    <row r="52" spans="1:9" ht="15.75">
      <c r="A52" s="10" t="s">
        <v>47</v>
      </c>
      <c r="B52" s="26" t="s">
        <v>10</v>
      </c>
      <c r="C52" s="26"/>
      <c r="D52" s="26"/>
      <c r="E52" s="11">
        <v>2000.64</v>
      </c>
      <c r="F52" s="11">
        <v>2764.02</v>
      </c>
      <c r="G52" s="11">
        <v>3660.32</v>
      </c>
      <c r="H52" s="11">
        <v>4215.56</v>
      </c>
      <c r="I52" s="9"/>
    </row>
    <row r="53" spans="1:9" ht="15.75">
      <c r="A53" s="10" t="s">
        <v>48</v>
      </c>
      <c r="B53" s="26" t="s">
        <v>10</v>
      </c>
      <c r="C53" s="26"/>
      <c r="D53" s="26"/>
      <c r="E53" s="11">
        <v>3256.83</v>
      </c>
      <c r="F53" s="11">
        <v>4020.21</v>
      </c>
      <c r="G53" s="11">
        <v>4916.51</v>
      </c>
      <c r="H53" s="11">
        <v>5471.75</v>
      </c>
      <c r="I53" s="9"/>
    </row>
    <row r="54" spans="1:9" ht="15.75">
      <c r="A54" s="10" t="s">
        <v>49</v>
      </c>
      <c r="B54" s="26" t="s">
        <v>10</v>
      </c>
      <c r="C54" s="26"/>
      <c r="D54" s="26"/>
      <c r="E54" s="11">
        <v>6667.83</v>
      </c>
      <c r="F54" s="11">
        <v>7431.21</v>
      </c>
      <c r="G54" s="11">
        <v>8327.51</v>
      </c>
      <c r="H54" s="11">
        <v>8882.75</v>
      </c>
      <c r="I54" s="9"/>
    </row>
    <row r="55" spans="1:7" ht="15.75">
      <c r="A55" s="7"/>
      <c r="B55" s="7"/>
      <c r="C55" s="9"/>
      <c r="D55" s="7"/>
      <c r="E55" s="4"/>
      <c r="G55" s="7"/>
    </row>
    <row r="56" spans="1:8" ht="17.25" customHeight="1">
      <c r="A56" s="28" t="s">
        <v>50</v>
      </c>
      <c r="B56" s="28"/>
      <c r="C56" s="28"/>
      <c r="D56" s="28"/>
      <c r="E56" s="28"/>
      <c r="F56" s="28"/>
      <c r="G56" s="28"/>
      <c r="H56" s="28"/>
    </row>
    <row r="57" spans="1:9" ht="15.75">
      <c r="A57" s="26" t="s">
        <v>46</v>
      </c>
      <c r="B57" s="26" t="s">
        <v>4</v>
      </c>
      <c r="C57" s="26"/>
      <c r="D57" s="26"/>
      <c r="E57" s="26" t="s">
        <v>5</v>
      </c>
      <c r="F57" s="26"/>
      <c r="G57" s="26"/>
      <c r="H57" s="26"/>
      <c r="I57" s="9"/>
    </row>
    <row r="58" spans="1:9" ht="17.25" customHeight="1">
      <c r="A58" s="26"/>
      <c r="B58" s="26"/>
      <c r="C58" s="26"/>
      <c r="D58" s="26"/>
      <c r="E58" s="10" t="s">
        <v>6</v>
      </c>
      <c r="F58" s="10" t="s">
        <v>7</v>
      </c>
      <c r="G58" s="10" t="s">
        <v>8</v>
      </c>
      <c r="H58" s="10" t="s">
        <v>9</v>
      </c>
      <c r="I58" s="9"/>
    </row>
    <row r="59" spans="1:9" ht="15.75">
      <c r="A59" s="10" t="s">
        <v>47</v>
      </c>
      <c r="B59" s="26" t="s">
        <v>10</v>
      </c>
      <c r="C59" s="26"/>
      <c r="D59" s="26"/>
      <c r="E59" s="11">
        <v>2000.64</v>
      </c>
      <c r="F59" s="11">
        <v>2764.02</v>
      </c>
      <c r="G59" s="11">
        <v>3660.32</v>
      </c>
      <c r="H59" s="11">
        <v>4215.56</v>
      </c>
      <c r="I59" s="9"/>
    </row>
    <row r="60" spans="1:13" ht="15.75">
      <c r="A60" s="10" t="s">
        <v>51</v>
      </c>
      <c r="B60" s="26" t="s">
        <v>10</v>
      </c>
      <c r="C60" s="26"/>
      <c r="D60" s="26"/>
      <c r="E60" s="11">
        <v>4623.91</v>
      </c>
      <c r="F60" s="11">
        <v>5387.29</v>
      </c>
      <c r="G60" s="11">
        <v>6283.59</v>
      </c>
      <c r="H60" s="11">
        <v>6838.83</v>
      </c>
      <c r="I60" s="9"/>
      <c r="J60" s="22"/>
      <c r="K60" s="22"/>
      <c r="L60" s="22"/>
      <c r="M60" s="22"/>
    </row>
    <row r="61" spans="1:11" ht="15.75">
      <c r="A61" s="7"/>
      <c r="B61" s="7"/>
      <c r="C61" s="9"/>
      <c r="D61" s="9"/>
      <c r="E61" s="9"/>
      <c r="J61" s="23"/>
      <c r="K61" s="23"/>
    </row>
    <row r="62" spans="1:11" ht="67.5" customHeight="1">
      <c r="A62" s="27" t="s">
        <v>52</v>
      </c>
      <c r="B62" s="27"/>
      <c r="C62" s="27"/>
      <c r="D62" s="27"/>
      <c r="E62" s="27"/>
      <c r="F62" s="27"/>
      <c r="G62" s="27"/>
      <c r="H62" s="27"/>
      <c r="J62" s="23"/>
      <c r="K62" s="23"/>
    </row>
  </sheetData>
  <sheetProtection/>
  <mergeCells count="56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B39"/>
    <mergeCell ref="A40:D40"/>
    <mergeCell ref="A41:D41"/>
    <mergeCell ref="A42:D42"/>
    <mergeCell ref="A43:D43"/>
    <mergeCell ref="A44:D44"/>
    <mergeCell ref="A45:G45"/>
    <mergeCell ref="A46:G46"/>
    <mergeCell ref="A48:H48"/>
    <mergeCell ref="A49:H49"/>
    <mergeCell ref="A50:A51"/>
    <mergeCell ref="B50:D51"/>
    <mergeCell ref="E50:H50"/>
    <mergeCell ref="B52:D52"/>
    <mergeCell ref="B53:D53"/>
    <mergeCell ref="B60:D60"/>
    <mergeCell ref="A62:H62"/>
    <mergeCell ref="B54:D54"/>
    <mergeCell ref="A56:H56"/>
    <mergeCell ref="A57:A58"/>
    <mergeCell ref="B57:D58"/>
    <mergeCell ref="E57:H57"/>
    <mergeCell ref="B59:D5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zoomScale="80" zoomScaleNormal="80" zoomScaleSheetLayoutView="50" zoomScalePageLayoutView="0" workbookViewId="0" topLeftCell="A1">
      <selection activeCell="E9" sqref="E9"/>
    </sheetView>
  </sheetViews>
  <sheetFormatPr defaultColWidth="9.00390625" defaultRowHeight="12.75"/>
  <cols>
    <col min="1" max="1" width="15.625" style="6" customWidth="1"/>
    <col min="2" max="2" width="13.75390625" style="6" customWidth="1"/>
    <col min="3" max="3" width="14.875" style="6" customWidth="1"/>
    <col min="4" max="4" width="12.375" style="6" customWidth="1"/>
    <col min="5" max="5" width="18.625" style="6" customWidth="1"/>
    <col min="6" max="6" width="20.125" style="7" customWidth="1"/>
    <col min="7" max="7" width="17.00390625" style="4" customWidth="1"/>
    <col min="8" max="8" width="24.875" style="7" bestFit="1" customWidth="1"/>
    <col min="9" max="9" width="9.625" style="7" customWidth="1"/>
    <col min="10" max="10" width="12.25390625" style="8" customWidth="1"/>
    <col min="11" max="13" width="8.125" style="8" bestFit="1" customWidth="1"/>
    <col min="14" max="19" width="10.875" style="7" bestFit="1" customWidth="1"/>
    <col min="20" max="20" width="9.875" style="7" bestFit="1" customWidth="1"/>
    <col min="21" max="16384" width="9.1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2" t="s">
        <v>53</v>
      </c>
      <c r="B3" s="32"/>
      <c r="C3" s="32"/>
      <c r="D3" s="32"/>
      <c r="E3" s="32"/>
      <c r="F3" s="32"/>
      <c r="G3" s="32"/>
      <c r="H3" s="32"/>
    </row>
    <row r="4" spans="1:5" ht="15.75">
      <c r="A4" s="7"/>
      <c r="B4" s="7"/>
      <c r="C4" s="9"/>
      <c r="D4" s="9"/>
      <c r="E4" s="9"/>
    </row>
    <row r="5" spans="1:8" ht="44.25" customHeight="1">
      <c r="A5" s="32" t="s">
        <v>2</v>
      </c>
      <c r="B5" s="32"/>
      <c r="C5" s="32"/>
      <c r="D5" s="32"/>
      <c r="E5" s="32"/>
      <c r="F5" s="32"/>
      <c r="G5" s="32"/>
      <c r="H5" s="32"/>
    </row>
    <row r="6" spans="1:8" ht="21" customHeight="1">
      <c r="A6" s="35" t="s">
        <v>3</v>
      </c>
      <c r="B6" s="35"/>
      <c r="C6" s="35"/>
      <c r="D6" s="35"/>
      <c r="E6" s="35"/>
      <c r="F6" s="35"/>
      <c r="G6" s="35"/>
      <c r="H6" s="35"/>
    </row>
    <row r="7" spans="1:9" ht="17.25" customHeight="1">
      <c r="A7" s="26" t="s">
        <v>4</v>
      </c>
      <c r="B7" s="26"/>
      <c r="C7" s="26"/>
      <c r="D7" s="26"/>
      <c r="E7" s="26" t="s">
        <v>5</v>
      </c>
      <c r="F7" s="26"/>
      <c r="G7" s="26"/>
      <c r="H7" s="26"/>
      <c r="I7" s="4"/>
    </row>
    <row r="8" spans="1:9" ht="15.75">
      <c r="A8" s="26"/>
      <c r="B8" s="26"/>
      <c r="C8" s="26"/>
      <c r="D8" s="26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14" ht="21.75" customHeight="1">
      <c r="A9" s="36" t="s">
        <v>10</v>
      </c>
      <c r="B9" s="36"/>
      <c r="C9" s="36"/>
      <c r="D9" s="36"/>
      <c r="E9" s="11">
        <v>2070.83</v>
      </c>
      <c r="F9" s="11">
        <v>2070.83</v>
      </c>
      <c r="G9" s="11">
        <v>2070.83</v>
      </c>
      <c r="H9" s="11">
        <v>2070.83</v>
      </c>
      <c r="I9" s="4"/>
      <c r="N9" s="8"/>
    </row>
    <row r="10" spans="1:5" ht="15.75">
      <c r="A10" s="7"/>
      <c r="B10" s="7"/>
      <c r="C10" s="9"/>
      <c r="D10" s="9"/>
      <c r="E10" s="9"/>
    </row>
    <row r="11" spans="1:8" ht="35.25" customHeight="1">
      <c r="A11" s="29" t="s">
        <v>11</v>
      </c>
      <c r="B11" s="29"/>
      <c r="C11" s="29"/>
      <c r="D11" s="29"/>
      <c r="E11" s="29"/>
      <c r="F11" s="29"/>
      <c r="G11" s="29"/>
      <c r="H11" s="12">
        <f>ROUND(H15*H16+H14,2)</f>
        <v>1934.06</v>
      </c>
    </row>
    <row r="12" spans="1:5" ht="15.75">
      <c r="A12" s="7"/>
      <c r="B12" s="7"/>
      <c r="C12" s="9"/>
      <c r="D12" s="9"/>
      <c r="E12" s="9"/>
    </row>
    <row r="13" spans="1:8" ht="36.75" customHeight="1">
      <c r="A13" s="29" t="s">
        <v>12</v>
      </c>
      <c r="B13" s="29"/>
      <c r="C13" s="29"/>
      <c r="D13" s="29"/>
      <c r="E13" s="29"/>
      <c r="F13" s="29"/>
      <c r="G13" s="29"/>
      <c r="H13" s="29"/>
    </row>
    <row r="14" spans="1:8" ht="26.25" customHeight="1">
      <c r="A14" s="31" t="s">
        <v>13</v>
      </c>
      <c r="B14" s="31"/>
      <c r="C14" s="31"/>
      <c r="D14" s="31"/>
      <c r="E14" s="31"/>
      <c r="F14" s="31"/>
      <c r="G14" s="31"/>
      <c r="H14" s="12">
        <v>1050.18</v>
      </c>
    </row>
    <row r="15" spans="1:8" ht="26.25" customHeight="1">
      <c r="A15" s="31" t="s">
        <v>14</v>
      </c>
      <c r="B15" s="31"/>
      <c r="C15" s="31"/>
      <c r="D15" s="31"/>
      <c r="E15" s="31"/>
      <c r="F15" s="31"/>
      <c r="G15" s="31"/>
      <c r="H15" s="12">
        <v>637793.33</v>
      </c>
    </row>
    <row r="16" spans="1:8" ht="33" customHeight="1">
      <c r="A16" s="31" t="s">
        <v>15</v>
      </c>
      <c r="B16" s="31"/>
      <c r="C16" s="31"/>
      <c r="D16" s="31"/>
      <c r="E16" s="31"/>
      <c r="F16" s="31"/>
      <c r="G16" s="31"/>
      <c r="H16" s="14">
        <f>(H17+H18-H19-H26)/(H36+H37-H38-H45)</f>
        <v>0.0013858360674600882</v>
      </c>
    </row>
    <row r="17" spans="1:8" ht="26.25" customHeight="1">
      <c r="A17" s="31" t="s">
        <v>16</v>
      </c>
      <c r="B17" s="31"/>
      <c r="C17" s="31"/>
      <c r="D17" s="31"/>
      <c r="E17" s="31"/>
      <c r="F17" s="31"/>
      <c r="G17" s="31"/>
      <c r="H17" s="16">
        <v>923.713</v>
      </c>
    </row>
    <row r="18" spans="1:8" ht="39.75" customHeight="1">
      <c r="A18" s="31" t="s">
        <v>17</v>
      </c>
      <c r="B18" s="31"/>
      <c r="C18" s="31"/>
      <c r="D18" s="31"/>
      <c r="E18" s="31"/>
      <c r="F18" s="31"/>
      <c r="G18" s="31"/>
      <c r="H18" s="16">
        <v>31.744999999999997</v>
      </c>
    </row>
    <row r="19" spans="1:9" ht="36.75" customHeight="1">
      <c r="A19" s="31" t="s">
        <v>18</v>
      </c>
      <c r="B19" s="31"/>
      <c r="C19" s="31"/>
      <c r="D19" s="31"/>
      <c r="E19" s="31"/>
      <c r="F19" s="31"/>
      <c r="G19" s="31"/>
      <c r="H19" s="16">
        <f>SUM(E21:E25)</f>
        <v>314.21035981005565</v>
      </c>
      <c r="I19" s="17" t="s">
        <v>19</v>
      </c>
    </row>
    <row r="20" spans="1:8" ht="15.75">
      <c r="A20" s="13" t="s">
        <v>20</v>
      </c>
      <c r="B20" s="13"/>
      <c r="C20" s="13"/>
      <c r="D20" s="13"/>
      <c r="E20" s="13"/>
      <c r="F20" s="13"/>
      <c r="G20" s="13"/>
      <c r="H20" s="18"/>
    </row>
    <row r="21" spans="1:13" ht="15.75" customHeight="1">
      <c r="A21" s="30" t="s">
        <v>21</v>
      </c>
      <c r="B21" s="30"/>
      <c r="C21" s="30"/>
      <c r="D21" s="30"/>
      <c r="E21" s="16">
        <v>30.116003910055603</v>
      </c>
      <c r="G21" s="8"/>
      <c r="H21" s="8"/>
      <c r="I21" s="8"/>
      <c r="K21" s="7"/>
      <c r="L21" s="7"/>
      <c r="M21" s="7"/>
    </row>
    <row r="22" spans="1:13" ht="15.75" customHeight="1">
      <c r="A22" s="30" t="s">
        <v>22</v>
      </c>
      <c r="B22" s="30"/>
      <c r="C22" s="30"/>
      <c r="D22" s="30"/>
      <c r="E22" s="19">
        <v>235.81824000000003</v>
      </c>
      <c r="G22" s="8"/>
      <c r="H22" s="8"/>
      <c r="I22" s="8"/>
      <c r="K22" s="7"/>
      <c r="L22" s="7"/>
      <c r="M22" s="7"/>
    </row>
    <row r="23" spans="1:13" ht="15.75" customHeight="1">
      <c r="A23" s="30" t="s">
        <v>23</v>
      </c>
      <c r="B23" s="30"/>
      <c r="C23" s="30"/>
      <c r="D23" s="30"/>
      <c r="E23" s="19">
        <v>48.27611590000003</v>
      </c>
      <c r="G23" s="8"/>
      <c r="H23" s="8"/>
      <c r="I23" s="8"/>
      <c r="K23" s="7"/>
      <c r="L23" s="7"/>
      <c r="M23" s="7"/>
    </row>
    <row r="24" spans="1:13" ht="15.75" customHeight="1">
      <c r="A24" s="30" t="s">
        <v>24</v>
      </c>
      <c r="B24" s="30"/>
      <c r="C24" s="30"/>
      <c r="D24" s="30"/>
      <c r="E24" s="20">
        <v>0</v>
      </c>
      <c r="G24" s="8"/>
      <c r="H24" s="8"/>
      <c r="I24" s="8"/>
      <c r="K24" s="7"/>
      <c r="L24" s="7"/>
      <c r="M24" s="7"/>
    </row>
    <row r="25" spans="1:13" ht="15" customHeight="1">
      <c r="A25" s="30" t="s">
        <v>25</v>
      </c>
      <c r="B25" s="30"/>
      <c r="C25" s="30"/>
      <c r="D25" s="30"/>
      <c r="E25" s="20">
        <v>0</v>
      </c>
      <c r="G25" s="8"/>
      <c r="H25" s="8"/>
      <c r="I25" s="8"/>
      <c r="K25" s="7"/>
      <c r="L25" s="7"/>
      <c r="M25" s="7"/>
    </row>
    <row r="26" spans="1:8" ht="18" customHeight="1">
      <c r="A26" s="31" t="s">
        <v>26</v>
      </c>
      <c r="B26" s="31"/>
      <c r="C26" s="31"/>
      <c r="D26" s="31"/>
      <c r="E26" s="31"/>
      <c r="F26" s="31"/>
      <c r="G26" s="31"/>
      <c r="H26" s="16">
        <v>309.9</v>
      </c>
    </row>
    <row r="27" spans="1:9" ht="32.25" customHeight="1">
      <c r="A27" s="31" t="s">
        <v>27</v>
      </c>
      <c r="B27" s="31"/>
      <c r="C27" s="31"/>
      <c r="D27" s="31"/>
      <c r="E27" s="31"/>
      <c r="F27" s="31"/>
      <c r="G27" s="31"/>
      <c r="H27" s="19">
        <f>D29+D33</f>
        <v>11694.789890000004</v>
      </c>
      <c r="I27" s="17" t="s">
        <v>19</v>
      </c>
    </row>
    <row r="28" spans="1:9" ht="15.75">
      <c r="A28" s="13" t="s">
        <v>20</v>
      </c>
      <c r="B28" s="13"/>
      <c r="C28" s="13"/>
      <c r="D28" s="13"/>
      <c r="E28" s="13"/>
      <c r="F28" s="13"/>
      <c r="G28" s="13"/>
      <c r="H28" s="21"/>
      <c r="I28" s="17"/>
    </row>
    <row r="29" spans="1:13" ht="15.75" customHeight="1">
      <c r="A29" s="34" t="s">
        <v>28</v>
      </c>
      <c r="B29" s="34"/>
      <c r="C29" s="34"/>
      <c r="D29" s="16">
        <f>SUM(D30:D32)</f>
        <v>6.856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3" t="s">
        <v>29</v>
      </c>
      <c r="B30" s="33"/>
      <c r="C30" s="33"/>
      <c r="D30" s="16">
        <v>0.582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3" t="s">
        <v>30</v>
      </c>
      <c r="B31" s="33"/>
      <c r="C31" s="33"/>
      <c r="D31" s="16">
        <v>3.082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3" t="s">
        <v>31</v>
      </c>
      <c r="B32" s="33"/>
      <c r="C32" s="33"/>
      <c r="D32" s="16">
        <v>3.192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4" t="s">
        <v>32</v>
      </c>
      <c r="B33" s="34"/>
      <c r="C33" s="34"/>
      <c r="D33" s="16">
        <f>SUM(D34:D35)</f>
        <v>11687.933890000004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3" t="s">
        <v>29</v>
      </c>
      <c r="B34" s="33"/>
      <c r="C34" s="33"/>
      <c r="D34" s="16">
        <v>3603.9848900000015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3" t="s">
        <v>31</v>
      </c>
      <c r="B35" s="33"/>
      <c r="C35" s="33"/>
      <c r="D35" s="16">
        <v>8083.949000000003</v>
      </c>
      <c r="E35" s="7"/>
      <c r="F35" s="8"/>
      <c r="G35" s="8"/>
      <c r="H35" s="8"/>
      <c r="I35" s="8"/>
      <c r="K35" s="7"/>
      <c r="L35" s="7"/>
      <c r="M35" s="7"/>
    </row>
    <row r="36" spans="1:13" ht="15.75">
      <c r="A36" s="31" t="s">
        <v>54</v>
      </c>
      <c r="B36" s="31"/>
      <c r="C36" s="31"/>
      <c r="D36" s="31"/>
      <c r="E36" s="31"/>
      <c r="F36" s="31"/>
      <c r="G36" s="31"/>
      <c r="H36" s="16">
        <v>566450.168</v>
      </c>
      <c r="I36" s="8"/>
      <c r="K36" s="7"/>
      <c r="L36" s="7"/>
      <c r="M36" s="7"/>
    </row>
    <row r="37" spans="1:13" ht="36.75" customHeight="1">
      <c r="A37" s="31" t="s">
        <v>34</v>
      </c>
      <c r="B37" s="31"/>
      <c r="C37" s="31"/>
      <c r="D37" s="31"/>
      <c r="E37" s="31"/>
      <c r="F37" s="31"/>
      <c r="G37" s="31"/>
      <c r="H37" s="16">
        <v>24205.581000000002</v>
      </c>
      <c r="I37" s="8"/>
      <c r="K37" s="7"/>
      <c r="L37" s="7"/>
      <c r="M37" s="7"/>
    </row>
    <row r="38" spans="1:9" ht="39" customHeight="1">
      <c r="A38" s="31" t="s">
        <v>35</v>
      </c>
      <c r="B38" s="31"/>
      <c r="C38" s="31"/>
      <c r="D38" s="31"/>
      <c r="E38" s="31"/>
      <c r="F38" s="31"/>
      <c r="G38" s="31"/>
      <c r="H38" s="16">
        <f>SUM(E40:E44)</f>
        <v>177239.90789000003</v>
      </c>
      <c r="I38" s="17" t="s">
        <v>19</v>
      </c>
    </row>
    <row r="39" spans="1:9" ht="15.75">
      <c r="A39" s="13" t="s">
        <v>20</v>
      </c>
      <c r="B39" s="13"/>
      <c r="C39" s="13"/>
      <c r="D39" s="13"/>
      <c r="E39" s="13"/>
      <c r="F39" s="13"/>
      <c r="G39" s="13"/>
      <c r="H39" s="21"/>
      <c r="I39" s="17"/>
    </row>
    <row r="40" spans="1:13" ht="15.75" customHeight="1">
      <c r="A40" s="30" t="s">
        <v>36</v>
      </c>
      <c r="B40" s="30"/>
      <c r="C40" s="30"/>
      <c r="D40" s="30"/>
      <c r="E40" s="16">
        <v>11694.789890000004</v>
      </c>
      <c r="G40" s="8"/>
      <c r="H40" s="8"/>
      <c r="I40" s="8"/>
      <c r="K40" s="7"/>
      <c r="L40" s="7"/>
      <c r="M40" s="7"/>
    </row>
    <row r="41" spans="1:13" ht="15.75" customHeight="1">
      <c r="A41" s="30" t="s">
        <v>37</v>
      </c>
      <c r="B41" s="30"/>
      <c r="C41" s="30"/>
      <c r="D41" s="30"/>
      <c r="E41" s="19">
        <v>132863.33500000002</v>
      </c>
      <c r="G41" s="8"/>
      <c r="H41" s="8"/>
      <c r="I41" s="8"/>
      <c r="K41" s="7"/>
      <c r="L41" s="7"/>
      <c r="M41" s="7"/>
    </row>
    <row r="42" spans="1:13" ht="15.75" customHeight="1">
      <c r="A42" s="30" t="s">
        <v>38</v>
      </c>
      <c r="B42" s="30"/>
      <c r="C42" s="30"/>
      <c r="D42" s="30"/>
      <c r="E42" s="19">
        <v>32681.783</v>
      </c>
      <c r="G42" s="8"/>
      <c r="H42" s="8"/>
      <c r="I42" s="8"/>
      <c r="K42" s="7"/>
      <c r="L42" s="7"/>
      <c r="M42" s="7"/>
    </row>
    <row r="43" spans="1:13" ht="15.75" customHeight="1">
      <c r="A43" s="30" t="s">
        <v>39</v>
      </c>
      <c r="B43" s="30"/>
      <c r="C43" s="30"/>
      <c r="D43" s="30"/>
      <c r="E43" s="20">
        <v>0</v>
      </c>
      <c r="G43" s="8"/>
      <c r="H43" s="8"/>
      <c r="I43" s="8"/>
      <c r="K43" s="7"/>
      <c r="L43" s="7"/>
      <c r="M43" s="7"/>
    </row>
    <row r="44" spans="1:13" ht="15.75" customHeight="1">
      <c r="A44" s="30" t="s">
        <v>40</v>
      </c>
      <c r="B44" s="30"/>
      <c r="C44" s="30"/>
      <c r="D44" s="30"/>
      <c r="E44" s="20">
        <v>0</v>
      </c>
      <c r="G44" s="8"/>
      <c r="H44" s="8"/>
      <c r="I44" s="8"/>
      <c r="K44" s="7"/>
      <c r="L44" s="7"/>
      <c r="M44" s="7"/>
    </row>
    <row r="45" spans="1:13" ht="15.75">
      <c r="A45" s="31" t="s">
        <v>41</v>
      </c>
      <c r="B45" s="31"/>
      <c r="C45" s="31"/>
      <c r="D45" s="31"/>
      <c r="E45" s="31"/>
      <c r="F45" s="31"/>
      <c r="G45" s="31"/>
      <c r="H45" s="16">
        <v>174320</v>
      </c>
      <c r="I45" s="8"/>
      <c r="K45" s="7"/>
      <c r="L45" s="7"/>
      <c r="M45" s="7"/>
    </row>
    <row r="46" spans="1:13" ht="36" customHeight="1">
      <c r="A46" s="31" t="s">
        <v>42</v>
      </c>
      <c r="B46" s="31"/>
      <c r="C46" s="31"/>
      <c r="D46" s="31"/>
      <c r="E46" s="31"/>
      <c r="F46" s="31"/>
      <c r="G46" s="31"/>
      <c r="H46" s="16" t="s">
        <v>43</v>
      </c>
      <c r="I46" s="8"/>
      <c r="K46" s="7"/>
      <c r="L46" s="7"/>
      <c r="M46" s="7"/>
    </row>
    <row r="47" spans="1:13" ht="15.75">
      <c r="A47" s="13"/>
      <c r="B47" s="13"/>
      <c r="C47" s="13"/>
      <c r="D47" s="13"/>
      <c r="E47" s="13"/>
      <c r="F47" s="13"/>
      <c r="G47" s="13"/>
      <c r="H47" s="24"/>
      <c r="I47" s="8"/>
      <c r="K47" s="7"/>
      <c r="L47" s="7"/>
      <c r="M47" s="7"/>
    </row>
    <row r="48" spans="1:13" ht="38.25" customHeight="1">
      <c r="A48" s="28" t="s">
        <v>55</v>
      </c>
      <c r="B48" s="28"/>
      <c r="C48" s="28"/>
      <c r="D48" s="28"/>
      <c r="E48" s="28"/>
      <c r="F48" s="28"/>
      <c r="G48" s="28"/>
      <c r="H48" s="28"/>
      <c r="J48" s="7"/>
      <c r="K48" s="7"/>
      <c r="L48" s="7"/>
      <c r="M48" s="7"/>
    </row>
    <row r="49" spans="1:13" ht="21.75" customHeight="1">
      <c r="A49" s="43" t="s">
        <v>56</v>
      </c>
      <c r="B49" s="43"/>
      <c r="C49" s="43"/>
      <c r="D49" s="43"/>
      <c r="E49" s="26" t="s">
        <v>5</v>
      </c>
      <c r="F49" s="26"/>
      <c r="G49" s="26"/>
      <c r="H49" s="26"/>
      <c r="K49" s="7"/>
      <c r="L49" s="7"/>
      <c r="M49" s="7"/>
    </row>
    <row r="50" spans="1:13" ht="21.75" customHeight="1">
      <c r="A50" s="43"/>
      <c r="B50" s="43"/>
      <c r="C50" s="43"/>
      <c r="D50" s="43"/>
      <c r="E50" s="10" t="s">
        <v>6</v>
      </c>
      <c r="F50" s="10" t="s">
        <v>7</v>
      </c>
      <c r="G50" s="10" t="s">
        <v>8</v>
      </c>
      <c r="H50" s="10" t="s">
        <v>9</v>
      </c>
      <c r="K50" s="7"/>
      <c r="L50" s="7"/>
      <c r="M50" s="7"/>
    </row>
    <row r="51" spans="1:8" ht="40.5" customHeight="1">
      <c r="A51" s="40" t="s">
        <v>57</v>
      </c>
      <c r="B51" s="40"/>
      <c r="C51" s="40"/>
      <c r="D51" s="40"/>
      <c r="E51" s="25">
        <v>2071.04</v>
      </c>
      <c r="F51" s="25">
        <f>$E$51</f>
        <v>2071.04</v>
      </c>
      <c r="G51" s="25">
        <f>$E$51</f>
        <v>2071.04</v>
      </c>
      <c r="H51" s="25">
        <f>$E$51</f>
        <v>2071.04</v>
      </c>
    </row>
    <row r="52" spans="1:8" ht="39" customHeight="1">
      <c r="A52" s="40" t="s">
        <v>58</v>
      </c>
      <c r="B52" s="40"/>
      <c r="C52" s="40"/>
      <c r="D52" s="40"/>
      <c r="E52" s="25">
        <v>2021.72</v>
      </c>
      <c r="F52" s="25">
        <v>2021.72</v>
      </c>
      <c r="G52" s="25">
        <v>2021.72</v>
      </c>
      <c r="H52" s="25">
        <v>2021.72</v>
      </c>
    </row>
    <row r="53" spans="1:13" ht="32.25" customHeight="1">
      <c r="A53" s="41" t="s">
        <v>59</v>
      </c>
      <c r="B53" s="41"/>
      <c r="C53" s="41"/>
      <c r="D53" s="41"/>
      <c r="E53" s="41"/>
      <c r="F53" s="41"/>
      <c r="G53" s="41"/>
      <c r="H53" s="41"/>
      <c r="I53" s="8"/>
      <c r="K53" s="7"/>
      <c r="L53" s="7"/>
      <c r="M53" s="7"/>
    </row>
    <row r="54" spans="1:8" ht="46.5" customHeight="1">
      <c r="A54" s="32" t="s">
        <v>44</v>
      </c>
      <c r="B54" s="32"/>
      <c r="C54" s="32"/>
      <c r="D54" s="32"/>
      <c r="E54" s="32"/>
      <c r="F54" s="32"/>
      <c r="G54" s="32"/>
      <c r="H54" s="32"/>
    </row>
    <row r="55" spans="1:8" ht="17.25" customHeight="1">
      <c r="A55" s="42" t="s">
        <v>45</v>
      </c>
      <c r="B55" s="42"/>
      <c r="C55" s="42"/>
      <c r="D55" s="42"/>
      <c r="E55" s="42"/>
      <c r="F55" s="42"/>
      <c r="G55" s="42"/>
      <c r="H55" s="42"/>
    </row>
    <row r="56" spans="1:9" ht="15.75">
      <c r="A56" s="26" t="s">
        <v>46</v>
      </c>
      <c r="B56" s="26" t="s">
        <v>4</v>
      </c>
      <c r="C56" s="26"/>
      <c r="D56" s="26"/>
      <c r="E56" s="26" t="s">
        <v>5</v>
      </c>
      <c r="F56" s="26"/>
      <c r="G56" s="26"/>
      <c r="H56" s="26"/>
      <c r="I56" s="9"/>
    </row>
    <row r="57" spans="1:9" ht="15.75">
      <c r="A57" s="26"/>
      <c r="B57" s="26"/>
      <c r="C57" s="26"/>
      <c r="D57" s="26"/>
      <c r="E57" s="10" t="s">
        <v>6</v>
      </c>
      <c r="F57" s="10" t="s">
        <v>7</v>
      </c>
      <c r="G57" s="10" t="s">
        <v>8</v>
      </c>
      <c r="H57" s="10" t="s">
        <v>9</v>
      </c>
      <c r="I57" s="9"/>
    </row>
    <row r="58" spans="1:9" ht="15.75">
      <c r="A58" s="10" t="s">
        <v>47</v>
      </c>
      <c r="B58" s="37" t="s">
        <v>10</v>
      </c>
      <c r="C58" s="38"/>
      <c r="D58" s="39"/>
      <c r="E58" s="11">
        <v>1008.15</v>
      </c>
      <c r="F58" s="11">
        <v>1008.15</v>
      </c>
      <c r="G58" s="11">
        <v>1008.15</v>
      </c>
      <c r="H58" s="11">
        <v>1008.15</v>
      </c>
      <c r="I58" s="9"/>
    </row>
    <row r="59" spans="1:8" ht="15.75">
      <c r="A59" s="10" t="s">
        <v>48</v>
      </c>
      <c r="B59" s="37" t="s">
        <v>10</v>
      </c>
      <c r="C59" s="38"/>
      <c r="D59" s="39"/>
      <c r="E59" s="11">
        <v>2264.34</v>
      </c>
      <c r="F59" s="11">
        <v>2264.34</v>
      </c>
      <c r="G59" s="11">
        <v>2264.34</v>
      </c>
      <c r="H59" s="11">
        <v>2264.34</v>
      </c>
    </row>
    <row r="60" spans="1:9" ht="15.75">
      <c r="A60" s="10" t="s">
        <v>49</v>
      </c>
      <c r="B60" s="37" t="s">
        <v>10</v>
      </c>
      <c r="C60" s="38"/>
      <c r="D60" s="39"/>
      <c r="E60" s="11">
        <v>5675.34</v>
      </c>
      <c r="F60" s="11">
        <v>5675.34</v>
      </c>
      <c r="G60" s="11">
        <v>5675.34</v>
      </c>
      <c r="H60" s="11">
        <v>5675.34</v>
      </c>
      <c r="I60" s="9"/>
    </row>
    <row r="61" spans="1:7" ht="15.75">
      <c r="A61" s="7"/>
      <c r="B61" s="7"/>
      <c r="C61" s="9"/>
      <c r="D61" s="7"/>
      <c r="E61" s="4"/>
      <c r="G61" s="7"/>
    </row>
    <row r="62" spans="1:8" ht="15.75">
      <c r="A62" s="28" t="s">
        <v>50</v>
      </c>
      <c r="B62" s="28"/>
      <c r="C62" s="28"/>
      <c r="D62" s="28"/>
      <c r="E62" s="28"/>
      <c r="F62" s="28"/>
      <c r="G62" s="28"/>
      <c r="H62" s="28"/>
    </row>
    <row r="63" spans="1:8" ht="15.75">
      <c r="A63" s="26" t="s">
        <v>46</v>
      </c>
      <c r="B63" s="26" t="s">
        <v>4</v>
      </c>
      <c r="C63" s="26"/>
      <c r="D63" s="26"/>
      <c r="E63" s="26" t="s">
        <v>5</v>
      </c>
      <c r="F63" s="26"/>
      <c r="G63" s="26"/>
      <c r="H63" s="26"/>
    </row>
    <row r="64" spans="1:8" ht="17.25" customHeight="1">
      <c r="A64" s="26"/>
      <c r="B64" s="26"/>
      <c r="C64" s="26"/>
      <c r="D64" s="26"/>
      <c r="E64" s="10" t="s">
        <v>6</v>
      </c>
      <c r="F64" s="10" t="s">
        <v>7</v>
      </c>
      <c r="G64" s="10" t="s">
        <v>8</v>
      </c>
      <c r="H64" s="10" t="s">
        <v>9</v>
      </c>
    </row>
    <row r="65" spans="1:8" ht="15.75">
      <c r="A65" s="10" t="s">
        <v>47</v>
      </c>
      <c r="B65" s="37" t="s">
        <v>10</v>
      </c>
      <c r="C65" s="38"/>
      <c r="D65" s="39"/>
      <c r="E65" s="11">
        <f>E58</f>
        <v>1008.15</v>
      </c>
      <c r="F65" s="11">
        <f>F58</f>
        <v>1008.15</v>
      </c>
      <c r="G65" s="11">
        <f>G58</f>
        <v>1008.15</v>
      </c>
      <c r="H65" s="11">
        <f>H58</f>
        <v>1008.15</v>
      </c>
    </row>
    <row r="66" spans="1:8" ht="15.75">
      <c r="A66" s="10" t="s">
        <v>51</v>
      </c>
      <c r="B66" s="37" t="s">
        <v>10</v>
      </c>
      <c r="C66" s="38"/>
      <c r="D66" s="39"/>
      <c r="E66" s="11">
        <v>3631.42</v>
      </c>
      <c r="F66" s="11">
        <v>3631.42</v>
      </c>
      <c r="G66" s="11">
        <v>3631.42</v>
      </c>
      <c r="H66" s="11">
        <v>3631.42</v>
      </c>
    </row>
    <row r="67" spans="1:5" ht="15.75">
      <c r="A67" s="7"/>
      <c r="B67" s="7"/>
      <c r="C67" s="9"/>
      <c r="D67" s="9"/>
      <c r="E67" s="9"/>
    </row>
    <row r="68" spans="1:8" ht="55.5" customHeight="1">
      <c r="A68" s="27" t="s">
        <v>52</v>
      </c>
      <c r="B68" s="27"/>
      <c r="C68" s="27"/>
      <c r="D68" s="27"/>
      <c r="E68" s="27"/>
      <c r="F68" s="27"/>
      <c r="G68" s="27"/>
      <c r="H68" s="27"/>
    </row>
  </sheetData>
  <sheetProtection/>
  <mergeCells count="59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1:D21"/>
    <mergeCell ref="A22:D22"/>
    <mergeCell ref="A23:D23"/>
    <mergeCell ref="A24:D24"/>
    <mergeCell ref="A25:D25"/>
    <mergeCell ref="A26:G26"/>
    <mergeCell ref="A27:G27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40:D40"/>
    <mergeCell ref="A41:D41"/>
    <mergeCell ref="A42:D42"/>
    <mergeCell ref="A43:D43"/>
    <mergeCell ref="A44:D44"/>
    <mergeCell ref="A45:G45"/>
    <mergeCell ref="A46:G46"/>
    <mergeCell ref="A48:H48"/>
    <mergeCell ref="A49:D50"/>
    <mergeCell ref="E49:H49"/>
    <mergeCell ref="A51:D51"/>
    <mergeCell ref="A52:D52"/>
    <mergeCell ref="A53:H53"/>
    <mergeCell ref="A54:H54"/>
    <mergeCell ref="A55:H55"/>
    <mergeCell ref="A56:A57"/>
    <mergeCell ref="B56:D57"/>
    <mergeCell ref="E56:H56"/>
    <mergeCell ref="B65:D65"/>
    <mergeCell ref="B66:D66"/>
    <mergeCell ref="A68:H68"/>
    <mergeCell ref="B58:D58"/>
    <mergeCell ref="B59:D59"/>
    <mergeCell ref="B60:D60"/>
    <mergeCell ref="A62:H62"/>
    <mergeCell ref="A63:A64"/>
    <mergeCell ref="B63:D64"/>
    <mergeCell ref="E63:H63"/>
  </mergeCells>
  <printOptions/>
  <pageMargins left="0.7" right="0.1968503937007874" top="0.984251968503937" bottom="0.984251968503937" header="0.5118110236220472" footer="0.5118110236220472"/>
  <pageSetup horizontalDpi="600" verticalDpi="600" orientation="portrait" paperSize="9" scale="60" r:id="rId1"/>
  <rowBreaks count="1" manualBreakCount="1">
    <brk id="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2018-12-25T04:24:13Z</dcterms:created>
  <dcterms:modified xsi:type="dcterms:W3CDTF">2019-01-11T09:43:36Z</dcterms:modified>
  <cp:category/>
  <cp:version/>
  <cp:contentType/>
  <cp:contentStatus/>
</cp:coreProperties>
</file>